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就労要件での申込みにかかる確認票" sheetId="5" r:id="rId1"/>
  </sheets>
  <definedNames>
    <definedName name="_xlnm.Print_Area" localSheetId="0">就労要件での申込みにかかる確認票!$A$2:$AT$105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5" i="5" l="1"/>
  <c r="AV56" i="5"/>
  <c r="AN1" i="5" s="1"/>
  <c r="AV72" i="5" l="1"/>
  <c r="AV99" i="5" l="1"/>
  <c r="AV29" i="5"/>
  <c r="AV43" i="5" l="1"/>
  <c r="AP1" i="5" s="1"/>
  <c r="AV16" i="5" l="1"/>
  <c r="AV52" i="5" l="1"/>
  <c r="AO1" i="5" s="1"/>
  <c r="AL1" i="5" l="1"/>
  <c r="AM1" i="5"/>
  <c r="AX100" i="5"/>
  <c r="AU100" i="5"/>
  <c r="AU102" i="5"/>
  <c r="AU101" i="5"/>
  <c r="AX102" i="5"/>
  <c r="AX101" i="5"/>
  <c r="AV37" i="5" l="1"/>
  <c r="AS1" i="5"/>
  <c r="AQ1" i="5" l="1"/>
  <c r="AR1" i="5"/>
  <c r="AT1" i="5"/>
  <c r="AU1" i="5" l="1"/>
</calcChain>
</file>

<file path=xl/sharedStrings.xml><?xml version="1.0" encoding="utf-8"?>
<sst xmlns="http://schemas.openxmlformats.org/spreadsheetml/2006/main" count="329" uniqueCount="169">
  <si>
    <t>全員</t>
    <rPh sb="0" eb="2">
      <t>ゼンイン</t>
    </rPh>
    <phoneticPr fontId="1"/>
  </si>
  <si>
    <t>→</t>
    <phoneticPr fontId="1"/>
  </si>
  <si>
    <t>転職先は決まっていますか？</t>
  </si>
  <si>
    <t>前職はありますか？</t>
  </si>
  <si>
    <t>女性</t>
    <rPh sb="0" eb="2">
      <t>ジョセイ</t>
    </rPh>
    <phoneticPr fontId="1"/>
  </si>
  <si>
    <t>No</t>
    <phoneticPr fontId="1"/>
  </si>
  <si>
    <t>対象</t>
    <rPh sb="0" eb="2">
      <t>タイショウ</t>
    </rPh>
    <phoneticPr fontId="1"/>
  </si>
  <si>
    <t>⇒</t>
    <phoneticPr fontId="1"/>
  </si>
  <si>
    <t>➡</t>
    <phoneticPr fontId="1"/>
  </si>
  <si>
    <t>□</t>
    <phoneticPr fontId="1"/>
  </si>
  <si>
    <t>2/2</t>
    <phoneticPr fontId="1"/>
  </si>
  <si>
    <t>確　認　事　項</t>
    <rPh sb="0" eb="1">
      <t>アキラ</t>
    </rPh>
    <rPh sb="2" eb="3">
      <t>ニン</t>
    </rPh>
    <rPh sb="4" eb="5">
      <t>コト</t>
    </rPh>
    <rPh sb="6" eb="7">
      <t>コウ</t>
    </rPh>
    <phoneticPr fontId="1"/>
  </si>
  <si>
    <t>出産予定日が入園希望日より「前」か「後（入園希望日含む）」のどちらですか？</t>
    <phoneticPr fontId="1"/>
  </si>
  <si>
    <t>就労要件での申込みとなります。</t>
    <phoneticPr fontId="1"/>
  </si>
  <si>
    <t>職員使用</t>
    <rPh sb="0" eb="2">
      <t>ショクイン</t>
    </rPh>
    <rPh sb="2" eb="4">
      <t>シヨウ</t>
    </rPh>
    <phoneticPr fontId="1"/>
  </si>
  <si>
    <t>※保護者１名につき１枚提出</t>
    <rPh sb="1" eb="4">
      <t>ホゴシャ</t>
    </rPh>
    <rPh sb="5" eb="6">
      <t>メイ</t>
    </rPh>
    <rPh sb="10" eb="11">
      <t>マイ</t>
    </rPh>
    <rPh sb="11" eb="13">
      <t>テイシュツ</t>
    </rPh>
    <phoneticPr fontId="1"/>
  </si>
  <si>
    <t>1/2</t>
    <phoneticPr fontId="1"/>
  </si>
  <si>
    <t>→</t>
    <phoneticPr fontId="1"/>
  </si>
  <si>
    <t>令和　　　年　　　月　　　日</t>
    <phoneticPr fontId="1"/>
  </si>
  <si>
    <t>➡</t>
    <phoneticPr fontId="1"/>
  </si>
  <si>
    <t xml:space="preserve">    いいえ</t>
    <phoneticPr fontId="1"/>
  </si>
  <si>
    <t xml:space="preserve"> 　 はい</t>
    <phoneticPr fontId="1"/>
  </si>
  <si>
    <t xml:space="preserve"> 　 はい</t>
    <phoneticPr fontId="1"/>
  </si>
  <si>
    <t xml:space="preserve"> 　 不明</t>
    <rPh sb="3" eb="5">
      <t>フメイ</t>
    </rPh>
    <phoneticPr fontId="1"/>
  </si>
  <si>
    <t>はい</t>
    <phoneticPr fontId="1"/>
  </si>
  <si>
    <t>いいえ</t>
    <phoneticPr fontId="1"/>
  </si>
  <si>
    <t>特に理由なし・その他（</t>
    <phoneticPr fontId="1"/>
  </si>
  <si>
    <t>)</t>
    <phoneticPr fontId="1"/>
  </si>
  <si>
    <t>年</t>
    <rPh sb="0" eb="1">
      <t>ネン</t>
    </rPh>
    <phoneticPr fontId="1"/>
  </si>
  <si>
    <t>月分～</t>
  </si>
  <si>
    <t>月分）。</t>
  </si>
  <si>
    <t>月</t>
    <rPh sb="0" eb="1">
      <t>ツキ</t>
    </rPh>
    <phoneticPr fontId="1"/>
  </si>
  <si>
    <t>日）</t>
    <rPh sb="0" eb="1">
      <t>ヒ</t>
    </rPh>
    <phoneticPr fontId="1"/>
  </si>
  <si>
    <t>前</t>
  </si>
  <si>
    <t>はい（出産予定日</t>
    <phoneticPr fontId="1"/>
  </si>
  <si>
    <t>□</t>
    <phoneticPr fontId="1"/>
  </si>
  <si>
    <t>年</t>
    <rPh sb="0" eb="1">
      <t>ネン</t>
    </rPh>
    <phoneticPr fontId="1"/>
  </si>
  <si>
    <t>月</t>
    <rPh sb="0" eb="1">
      <t>ツキ</t>
    </rPh>
    <phoneticPr fontId="1"/>
  </si>
  <si>
    <t>日</t>
    <rPh sb="0" eb="1">
      <t>ヒ</t>
    </rPh>
    <phoneticPr fontId="1"/>
  </si>
  <si>
    <t>No1の続きをお答えください。</t>
    <rPh sb="4" eb="5">
      <t>ツヅ</t>
    </rPh>
    <rPh sb="8" eb="9">
      <t>コタ</t>
    </rPh>
    <phoneticPr fontId="1"/>
  </si>
  <si>
    <t>No1についてお答えください。</t>
    <rPh sb="8" eb="9">
      <t>コタ</t>
    </rPh>
    <phoneticPr fontId="1"/>
  </si>
  <si>
    <t>No3の続きをお答えください。</t>
    <phoneticPr fontId="1"/>
  </si>
  <si>
    <t>No3の続きをお答えください。</t>
    <phoneticPr fontId="1"/>
  </si>
  <si>
    <t>確認事項をよく読んだ後、
続いてNo6に進んでください。</t>
    <phoneticPr fontId="1"/>
  </si>
  <si>
    <t>確認事項をよく読んだ後、
No2に進んでください。</t>
    <rPh sb="0" eb="2">
      <t>カクニン</t>
    </rPh>
    <rPh sb="2" eb="4">
      <t>ジコウ</t>
    </rPh>
    <rPh sb="7" eb="8">
      <t>ヨ</t>
    </rPh>
    <rPh sb="10" eb="11">
      <t>アト</t>
    </rPh>
    <rPh sb="17" eb="18">
      <t>スス</t>
    </rPh>
    <phoneticPr fontId="1"/>
  </si>
  <si>
    <t>確認事項をよく読んだ後、
No2に進んでください。</t>
    <phoneticPr fontId="1"/>
  </si>
  <si>
    <t>確認事項をよく読んだ後、
No3に進んでください。</t>
    <phoneticPr fontId="1"/>
  </si>
  <si>
    <t>No1のチェックが正しくない可能性があります。
2重チェックや矛盾している部分がないか確認してください。</t>
    <rPh sb="9" eb="10">
      <t>タダ</t>
    </rPh>
    <rPh sb="14" eb="17">
      <t>カノウセイ</t>
    </rPh>
    <rPh sb="25" eb="26">
      <t>ジュウ</t>
    </rPh>
    <rPh sb="31" eb="33">
      <t>ムジュン</t>
    </rPh>
    <rPh sb="37" eb="39">
      <t>ブブン</t>
    </rPh>
    <rPh sb="43" eb="45">
      <t>カクニン</t>
    </rPh>
    <phoneticPr fontId="1"/>
  </si>
  <si>
    <t>No3のチェックが正しくない可能性があります。
2重チェックや矛盾している部分がないか確認してください。</t>
    <phoneticPr fontId="1"/>
  </si>
  <si>
    <t>確認事項をよく読んだ後、
No4に進んでください。</t>
    <rPh sb="17" eb="18">
      <t>スス</t>
    </rPh>
    <phoneticPr fontId="1"/>
  </si>
  <si>
    <t>No4のチェックが正しくない可能性があります。
2重チェックや矛盾している部分がないか確認してください。</t>
    <phoneticPr fontId="1"/>
  </si>
  <si>
    <t>確認事項をよく読んだ後、
No4に進んでください。</t>
    <phoneticPr fontId="1"/>
  </si>
  <si>
    <t>2重チェックや矛盾している部分がないか確認してください。</t>
  </si>
  <si>
    <t>後</t>
    <rPh sb="0" eb="1">
      <t>アト</t>
    </rPh>
    <phoneticPr fontId="1"/>
  </si>
  <si>
    <t>No4の続きをお答えください。</t>
    <phoneticPr fontId="1"/>
  </si>
  <si>
    <t>No8の続きをお答えください。</t>
    <phoneticPr fontId="1"/>
  </si>
  <si>
    <t>一番下の意思表示欄に進んでください。</t>
    <phoneticPr fontId="1"/>
  </si>
  <si>
    <t>日付、氏名の入力をしてください。</t>
    <rPh sb="0" eb="2">
      <t>ヒヅケ</t>
    </rPh>
    <rPh sb="3" eb="5">
      <t>シメイ</t>
    </rPh>
    <rPh sb="6" eb="8">
      <t>ニュウリョク</t>
    </rPh>
    <phoneticPr fontId="1"/>
  </si>
  <si>
    <t>一番下の意思表示欄に進んでください。</t>
    <phoneticPr fontId="1"/>
  </si>
  <si>
    <t>必要な項目が入力されました。</t>
    <rPh sb="0" eb="2">
      <t>ヒツヨウ</t>
    </rPh>
    <rPh sb="3" eb="5">
      <t>コウモク</t>
    </rPh>
    <rPh sb="6" eb="8">
      <t>ニュウリョク</t>
    </rPh>
    <phoneticPr fontId="1"/>
  </si>
  <si>
    <t xml:space="preserve"> 必要な項目が入力されました。</t>
    <phoneticPr fontId="1"/>
  </si>
  <si>
    <t>　令和６年度　就労要件での申込みにかかる確認票</t>
    <phoneticPr fontId="1"/>
  </si>
  <si>
    <t>就労要件での申込みで、提出する就労証明書の記載内容について、No.１～９の対象項目の該当する網掛け部分にチェック及び記入し、署名してください。</t>
    <phoneticPr fontId="1"/>
  </si>
  <si>
    <t>入園月は、現在と同じ会社で就労しますか？</t>
    <phoneticPr fontId="1"/>
  </si>
  <si>
    <t>予定が変更となって転職する場合、入園月内には現在の雇用内容以上の就労を要します。</t>
    <rPh sb="0" eb="2">
      <t>ヨテイ</t>
    </rPh>
    <rPh sb="3" eb="5">
      <t>ヘンコウ</t>
    </rPh>
    <rPh sb="9" eb="11">
      <t>テンショク</t>
    </rPh>
    <rPh sb="13" eb="15">
      <t>バアイ</t>
    </rPh>
    <rPh sb="16" eb="18">
      <t>ニュウエン</t>
    </rPh>
    <rPh sb="18" eb="19">
      <t>ツキ</t>
    </rPh>
    <rPh sb="19" eb="20">
      <t>ナイ</t>
    </rPh>
    <rPh sb="22" eb="24">
      <t>ゲンザイ</t>
    </rPh>
    <rPh sb="25" eb="27">
      <t>コヨウ</t>
    </rPh>
    <rPh sb="27" eb="29">
      <t>ナイヨウ</t>
    </rPh>
    <rPh sb="29" eb="31">
      <t>イジョウ</t>
    </rPh>
    <rPh sb="32" eb="34">
      <t>シュウロウ</t>
    </rPh>
    <rPh sb="35" eb="36">
      <t>ヨウ</t>
    </rPh>
    <phoneticPr fontId="1"/>
  </si>
  <si>
    <t>入園月内には現在の雇用内容以上の就労を要します。</t>
    <phoneticPr fontId="1"/>
  </si>
  <si>
    <t>入園月内の就労の確認ができないため、「求職中」の扱いとなります（基準指数（８５）の１０点を適用します）。</t>
    <phoneticPr fontId="1"/>
  </si>
  <si>
    <t>転職する場合、入園月内には就労を開始することができますか？</t>
    <rPh sb="0" eb="2">
      <t>テンショク</t>
    </rPh>
    <rPh sb="4" eb="6">
      <t>バアイ</t>
    </rPh>
    <rPh sb="7" eb="9">
      <t>ニュウエン</t>
    </rPh>
    <rPh sb="9" eb="10">
      <t>ツキ</t>
    </rPh>
    <rPh sb="10" eb="11">
      <t>ナイ</t>
    </rPh>
    <rPh sb="13" eb="15">
      <t>シュウロウ</t>
    </rPh>
    <rPh sb="16" eb="18">
      <t>カイシ</t>
    </rPh>
    <phoneticPr fontId="1"/>
  </si>
  <si>
    <t>転職が決まった場合は、遅くとも1か月以内に「前職の退職日を証明する書類」と「転職先の就労証明書」を提出する</t>
    <rPh sb="0" eb="2">
      <t>テンショク</t>
    </rPh>
    <rPh sb="3" eb="4">
      <t>キ</t>
    </rPh>
    <rPh sb="7" eb="9">
      <t>バアイ</t>
    </rPh>
    <rPh sb="11" eb="12">
      <t>オソ</t>
    </rPh>
    <rPh sb="17" eb="18">
      <t>ゲツ</t>
    </rPh>
    <rPh sb="18" eb="20">
      <t>イナイ</t>
    </rPh>
    <rPh sb="22" eb="24">
      <t>ゼンショク</t>
    </rPh>
    <rPh sb="25" eb="27">
      <t>タイショク</t>
    </rPh>
    <rPh sb="27" eb="28">
      <t>ビ</t>
    </rPh>
    <rPh sb="29" eb="31">
      <t>ショウメイ</t>
    </rPh>
    <rPh sb="33" eb="35">
      <t>ショルイ</t>
    </rPh>
    <rPh sb="38" eb="40">
      <t>テンショク</t>
    </rPh>
    <rPh sb="40" eb="41">
      <t>サキ</t>
    </rPh>
    <rPh sb="42" eb="44">
      <t>シュウロウ</t>
    </rPh>
    <rPh sb="44" eb="47">
      <t>ショウメイショ</t>
    </rPh>
    <rPh sb="49" eb="51">
      <t>テイシュツ</t>
    </rPh>
    <phoneticPr fontId="1"/>
  </si>
  <si>
    <t>した場合は、その月の末日で退園となります）。</t>
    <phoneticPr fontId="1"/>
  </si>
  <si>
    <t>入園月以降、今回提出する就労証明書に記載された雇用契約（就労日数・就労時間）以上の就労をすることができますか？</t>
    <phoneticPr fontId="1"/>
  </si>
  <si>
    <t>※雇用契約上の就労日数と就労時間を変更せずに、育児短時間（時短）勤務制度（会社独自の制度含む）を利用する場合は、「はい」 を</t>
    <phoneticPr fontId="1"/>
  </si>
  <si>
    <t>入園後、証明書を求めた際に、申告と相違があった場合は、その月の末日で退園となることがあります。</t>
    <phoneticPr fontId="1"/>
  </si>
  <si>
    <t>①育休復帰時に育児短時間勤務の利用ではなく、雇用契約上の就労日数または就労時間を減らして就労開始する。</t>
    <phoneticPr fontId="1"/>
  </si>
  <si>
    <t>②就労場所が変更、または兄弟で別々の園となったことで、子の送迎に間に合わないため、就労時間を減らす。</t>
    <phoneticPr fontId="1"/>
  </si>
  <si>
    <t>※記載がない場合は、「求職中」の扱いとなります（基準指数（８５）の１０点を適用します）。</t>
    <phoneticPr fontId="1"/>
  </si>
  <si>
    <t>「求職中」の扱いとなります（基準指数（８５）の１０点を適用します）。</t>
    <phoneticPr fontId="1"/>
  </si>
  <si>
    <t>入園月以降、育児短時間（時短）勤務制度（会社独自の制度含む）を利用する予定がありますか？</t>
    <phoneticPr fontId="1"/>
  </si>
  <si>
    <t>→上記の内容での復職が必要です。</t>
    <phoneticPr fontId="1"/>
  </si>
  <si>
    <t>利用する育児短時間（時短）勤務の内容（予定）を記入してください。</t>
    <rPh sb="0" eb="2">
      <t>リヨウ</t>
    </rPh>
    <rPh sb="4" eb="6">
      <t>イクジ</t>
    </rPh>
    <rPh sb="6" eb="9">
      <t>タンジカン</t>
    </rPh>
    <rPh sb="10" eb="12">
      <t>ジタン</t>
    </rPh>
    <rPh sb="13" eb="15">
      <t>キンム</t>
    </rPh>
    <rPh sb="16" eb="18">
      <t>ナイヨウ</t>
    </rPh>
    <rPh sb="19" eb="21">
      <t>ヨテイ</t>
    </rPh>
    <rPh sb="23" eb="25">
      <t>キニュウ</t>
    </rPh>
    <phoneticPr fontId="1"/>
  </si>
  <si>
    <t>入園後に時短勤務制度を利用する場合、１日２時間までの短縮、かつ就労日数の減がなければ利用可能です。</t>
    <phoneticPr fontId="1"/>
  </si>
  <si>
    <t>１日２時間を超えて短縮する、または就労日数を減らす場合は、退園となることがあります。</t>
    <phoneticPr fontId="1"/>
  </si>
  <si>
    <t>産前・産後休業、育児休業等の休業の取得月の実績が記載されていないことをご確認ください。</t>
    <rPh sb="0" eb="2">
      <t>サンゼン</t>
    </rPh>
    <rPh sb="3" eb="5">
      <t>サンゴ</t>
    </rPh>
    <rPh sb="5" eb="7">
      <t>キュウギョウ</t>
    </rPh>
    <rPh sb="8" eb="10">
      <t>イクジ</t>
    </rPh>
    <rPh sb="10" eb="12">
      <t>キュウギョウ</t>
    </rPh>
    <rPh sb="12" eb="13">
      <t>トウ</t>
    </rPh>
    <rPh sb="14" eb="16">
      <t>キュウギョウ</t>
    </rPh>
    <rPh sb="17" eb="19">
      <t>シュトク</t>
    </rPh>
    <rPh sb="19" eb="20">
      <t>ツキ</t>
    </rPh>
    <rPh sb="21" eb="23">
      <t>ジッセキ</t>
    </rPh>
    <rPh sb="24" eb="26">
      <t>キサイ</t>
    </rPh>
    <rPh sb="36" eb="38">
      <t>カクニン</t>
    </rPh>
    <phoneticPr fontId="1"/>
  </si>
  <si>
    <t>転職先の採用年月日より前３か月以内の前職分の就労実績が記載された就労証明書を提出することで、考慮できる</t>
    <phoneticPr fontId="1"/>
  </si>
  <si>
    <t>就労開始前の場合は内定指数を適用し、実績不足の場合は減点対象となります。</t>
    <rPh sb="0" eb="2">
      <t>シュウロウ</t>
    </rPh>
    <rPh sb="2" eb="4">
      <t>カイシ</t>
    </rPh>
    <rPh sb="4" eb="5">
      <t>マエ</t>
    </rPh>
    <rPh sb="6" eb="8">
      <t>バアイ</t>
    </rPh>
    <rPh sb="9" eb="11">
      <t>ナイテイ</t>
    </rPh>
    <rPh sb="11" eb="13">
      <t>シスウ</t>
    </rPh>
    <rPh sb="14" eb="16">
      <t>テキヨウ</t>
    </rPh>
    <rPh sb="18" eb="20">
      <t>ジッセキ</t>
    </rPh>
    <rPh sb="20" eb="22">
      <t>ブソク</t>
    </rPh>
    <rPh sb="23" eb="25">
      <t>バアイ</t>
    </rPh>
    <rPh sb="26" eb="28">
      <t>ゲンテン</t>
    </rPh>
    <rPh sb="28" eb="30">
      <t>タイショウ</t>
    </rPh>
    <phoneticPr fontId="1"/>
  </si>
  <si>
    <t>４月申込</t>
    <rPh sb="1" eb="2">
      <t>ツキ</t>
    </rPh>
    <rPh sb="2" eb="4">
      <t>モウシコミ</t>
    </rPh>
    <phoneticPr fontId="1"/>
  </si>
  <si>
    <t>【令和６年４月入園申込みの方】　就労証明書の右上の証明日が令和５年１０月１日以降の日付となっていますか？</t>
    <phoneticPr fontId="1"/>
  </si>
  <si>
    <t>減点対象となりますので、再度取得したものをご提出ください。</t>
    <rPh sb="0" eb="2">
      <t>ゲンテン</t>
    </rPh>
    <rPh sb="2" eb="4">
      <t>タイショウ</t>
    </rPh>
    <rPh sb="12" eb="14">
      <t>サイド</t>
    </rPh>
    <rPh sb="14" eb="16">
      <t>シュトク</t>
    </rPh>
    <rPh sb="22" eb="24">
      <t>テイシュツ</t>
    </rPh>
    <phoneticPr fontId="1"/>
  </si>
  <si>
    <t>5月以降申込</t>
    <rPh sb="1" eb="2">
      <t>ツキ</t>
    </rPh>
    <rPh sb="2" eb="4">
      <t>イコウ</t>
    </rPh>
    <rPh sb="4" eb="6">
      <t>モウシコミ</t>
    </rPh>
    <phoneticPr fontId="1"/>
  </si>
  <si>
    <t>【令和６年５月以降の入園申込みの方】　就労証明書の右上の証明日が申込受付期間の初日より過去２か月以内の日付となっていますか？</t>
    <phoneticPr fontId="1"/>
  </si>
  <si>
    <t>記載された直近３か月の就労実績内で、雇用契約（就労日数・就労時間）の変更はありましたか？または今後変更の予定がありますか？</t>
    <phoneticPr fontId="1"/>
  </si>
  <si>
    <t>就労証明書の項目１７に「勤務体制の変更期間」「変更後の就労日数・就労時間」等の記載があるか確認してください。</t>
    <rPh sb="0" eb="2">
      <t>シュウロウ</t>
    </rPh>
    <rPh sb="2" eb="5">
      <t>ショウメイショ</t>
    </rPh>
    <rPh sb="6" eb="8">
      <t>コウモク</t>
    </rPh>
    <rPh sb="12" eb="14">
      <t>キンム</t>
    </rPh>
    <rPh sb="14" eb="16">
      <t>タイセイ</t>
    </rPh>
    <rPh sb="17" eb="19">
      <t>ヘンコウ</t>
    </rPh>
    <rPh sb="19" eb="21">
      <t>キカン</t>
    </rPh>
    <rPh sb="23" eb="25">
      <t>ヘンコウ</t>
    </rPh>
    <rPh sb="25" eb="26">
      <t>ゴ</t>
    </rPh>
    <rPh sb="27" eb="29">
      <t>シュウロウ</t>
    </rPh>
    <rPh sb="29" eb="31">
      <t>ニッスウ</t>
    </rPh>
    <rPh sb="32" eb="34">
      <t>シュウロウ</t>
    </rPh>
    <rPh sb="34" eb="36">
      <t>ジカン</t>
    </rPh>
    <rPh sb="37" eb="38">
      <t>トウ</t>
    </rPh>
    <rPh sb="39" eb="41">
      <t>キサイ</t>
    </rPh>
    <rPh sb="45" eb="47">
      <t>カクニン</t>
    </rPh>
    <phoneticPr fontId="1"/>
  </si>
  <si>
    <t>就労証明書の「７就労実績」について、少なくとも１か月以上 、就労証明書の「６就労時間」に記載された雇用契約上の就労日数・就労時間</t>
    <phoneticPr fontId="1"/>
  </si>
  <si>
    <t>以上となっていますか？</t>
    <phoneticPr fontId="1"/>
  </si>
  <si>
    <t>実績が少なくなっていた場合、「特に理由なし」として扱います。</t>
    <phoneticPr fontId="1"/>
  </si>
  <si>
    <t>以下の実績が少なくなっている理由にチェック・記入してください（複数チェック可）。</t>
    <phoneticPr fontId="1"/>
  </si>
  <si>
    <t>※下記に該当していたとしても、必ず考慮できるわけではありません。</t>
    <phoneticPr fontId="1"/>
  </si>
  <si>
    <t>休憩時間、有給休暇、残業時間が含まれていない。</t>
    <phoneticPr fontId="1"/>
  </si>
  <si>
    <t>正しい就労証明書をご提出ください。</t>
    <rPh sb="0" eb="1">
      <t>タダ</t>
    </rPh>
    <rPh sb="3" eb="5">
      <t>シュウロウ</t>
    </rPh>
    <rPh sb="5" eb="8">
      <t>ショウメイショ</t>
    </rPh>
    <rPh sb="10" eb="12">
      <t>テイシュツ</t>
    </rPh>
    <phoneticPr fontId="1"/>
  </si>
  <si>
    <t>育児短時間（時短）勤務制度（会社独自の制度含む）を利用していた。</t>
    <phoneticPr fontId="1"/>
  </si>
  <si>
    <t>就労証明書の「１７短時間（時短）勤務制度の利用をはじめとした勤務体制の変更」欄に「勤務体制の変更期間」・「変更後</t>
    <rPh sb="0" eb="2">
      <t>シュウロウ</t>
    </rPh>
    <rPh sb="2" eb="5">
      <t>ショウメイショ</t>
    </rPh>
    <rPh sb="9" eb="12">
      <t>タンジカン</t>
    </rPh>
    <rPh sb="13" eb="15">
      <t>ジタン</t>
    </rPh>
    <rPh sb="16" eb="18">
      <t>キンム</t>
    </rPh>
    <rPh sb="18" eb="20">
      <t>セイド</t>
    </rPh>
    <rPh sb="21" eb="23">
      <t>リヨウ</t>
    </rPh>
    <rPh sb="30" eb="32">
      <t>キンム</t>
    </rPh>
    <rPh sb="32" eb="34">
      <t>タイセイ</t>
    </rPh>
    <rPh sb="35" eb="37">
      <t>ヘンコウ</t>
    </rPh>
    <rPh sb="38" eb="39">
      <t>ラン</t>
    </rPh>
    <rPh sb="41" eb="43">
      <t>キンム</t>
    </rPh>
    <rPh sb="43" eb="45">
      <t>タイセイ</t>
    </rPh>
    <rPh sb="46" eb="48">
      <t>ヘンコウ</t>
    </rPh>
    <rPh sb="48" eb="50">
      <t>キカン</t>
    </rPh>
    <rPh sb="53" eb="55">
      <t>ヘンコウ</t>
    </rPh>
    <rPh sb="55" eb="56">
      <t>ゴ</t>
    </rPh>
    <phoneticPr fontId="1"/>
  </si>
  <si>
    <t>の就労日数・就労時間」等が正しく記載されているか確認し、ご提出ください。</t>
    <phoneticPr fontId="1"/>
  </si>
  <si>
    <t>保護者本人や子の体調不良（</t>
    <phoneticPr fontId="1"/>
  </si>
  <si>
    <t>就労証明書の「１０ 産休・育休以外の休業の取得」欄に証明を受け、「７就労実績」欄に影響のなかった直近の実績が正しく</t>
    <rPh sb="0" eb="2">
      <t>シュウロウ</t>
    </rPh>
    <rPh sb="2" eb="5">
      <t>ショウメイショ</t>
    </rPh>
    <rPh sb="10" eb="12">
      <t>サンキュウ</t>
    </rPh>
    <rPh sb="13" eb="15">
      <t>イクキュウ</t>
    </rPh>
    <rPh sb="15" eb="17">
      <t>イガイ</t>
    </rPh>
    <rPh sb="18" eb="20">
      <t>キュウギョウ</t>
    </rPh>
    <rPh sb="21" eb="23">
      <t>シュトク</t>
    </rPh>
    <rPh sb="24" eb="25">
      <t>ラン</t>
    </rPh>
    <rPh sb="26" eb="28">
      <t>ショウメイ</t>
    </rPh>
    <rPh sb="29" eb="30">
      <t>ウ</t>
    </rPh>
    <rPh sb="34" eb="36">
      <t>シュウロウ</t>
    </rPh>
    <rPh sb="36" eb="38">
      <t>ジッセキ</t>
    </rPh>
    <rPh sb="39" eb="40">
      <t>ラン</t>
    </rPh>
    <rPh sb="41" eb="43">
      <t>エイキョウ</t>
    </rPh>
    <rPh sb="48" eb="50">
      <t>チョッキン</t>
    </rPh>
    <rPh sb="51" eb="53">
      <t>ジッセキ</t>
    </rPh>
    <rPh sb="54" eb="55">
      <t>タダ</t>
    </rPh>
    <phoneticPr fontId="1"/>
  </si>
  <si>
    <t>記載されているか確認し、ご提出ください（自営業等の方はご自身で記載してください）。</t>
    <phoneticPr fontId="1"/>
  </si>
  <si>
    <t>妊娠中の体調不良（</t>
    <phoneticPr fontId="1"/>
  </si>
  <si>
    <t>現在、妊娠中ですか？</t>
    <phoneticPr fontId="1"/>
  </si>
  <si>
    <t>入園時点で育児休業中（取得予定）の場合は保育園入園月の翌月1日までに、産後休業中の場合は育児休業を</t>
    <rPh sb="0" eb="2">
      <t>ニュウエン</t>
    </rPh>
    <rPh sb="2" eb="4">
      <t>ジテン</t>
    </rPh>
    <rPh sb="5" eb="7">
      <t>イクジ</t>
    </rPh>
    <rPh sb="7" eb="10">
      <t>キュウギョウチュウ</t>
    </rPh>
    <rPh sb="11" eb="13">
      <t>シュトク</t>
    </rPh>
    <rPh sb="13" eb="15">
      <t>ヨテイ</t>
    </rPh>
    <rPh sb="17" eb="19">
      <t>バアイ</t>
    </rPh>
    <rPh sb="20" eb="23">
      <t>ホイクエン</t>
    </rPh>
    <rPh sb="23" eb="25">
      <t>ニュウエン</t>
    </rPh>
    <rPh sb="25" eb="26">
      <t>ヅキ</t>
    </rPh>
    <rPh sb="27" eb="29">
      <t>ヨクゲツ</t>
    </rPh>
    <rPh sb="30" eb="31">
      <t>ニチ</t>
    </rPh>
    <rPh sb="35" eb="37">
      <t>サンゴ</t>
    </rPh>
    <rPh sb="37" eb="40">
      <t>キュウギョウチュウ</t>
    </rPh>
    <rPh sb="41" eb="43">
      <t>バアイ</t>
    </rPh>
    <rPh sb="44" eb="46">
      <t>イクジ</t>
    </rPh>
    <rPh sb="46" eb="48">
      <t>キュウギョウ</t>
    </rPh>
    <phoneticPr fontId="1"/>
  </si>
  <si>
    <t>取得せずに産後休業明けで、今回提出する就労証明書に記載された雇用契約（就労日数・就労時間）以上の就労</t>
    <phoneticPr fontId="1"/>
  </si>
  <si>
    <t>をすることができますか？</t>
    <phoneticPr fontId="1"/>
  </si>
  <si>
    <t>就労要件での申込みとなります。</t>
    <phoneticPr fontId="1"/>
  </si>
  <si>
    <t>入園後、証明書を求めた際に、記載された内容で就労できていなかった場合、原則、その月の末日で</t>
    <phoneticPr fontId="1"/>
  </si>
  <si>
    <t>退園となります。</t>
    <phoneticPr fontId="1"/>
  </si>
  <si>
    <t>出産要件での申込みとなり、出産月の２か月後までの在園となります。</t>
    <phoneticPr fontId="1"/>
  </si>
  <si>
    <t>転園が決まっても、育児休業の継続が可能です。</t>
    <phoneticPr fontId="1"/>
  </si>
  <si>
    <t>※認可保育園等からの転園申込みの場合は、基準指数（５０）の３５点までの指数を適用します。その場合、</t>
    <phoneticPr fontId="1"/>
  </si>
  <si>
    <t>入園日時点で産前休業を取得せずに、今回提出する就労証明書に記載された雇用契約（就労日数・就労時間）以上</t>
    <rPh sb="0" eb="2">
      <t>ニュウエン</t>
    </rPh>
    <rPh sb="2" eb="3">
      <t>ヒ</t>
    </rPh>
    <rPh sb="3" eb="5">
      <t>ジテン</t>
    </rPh>
    <rPh sb="6" eb="8">
      <t>サンゼン</t>
    </rPh>
    <rPh sb="8" eb="10">
      <t>キュウギョウ</t>
    </rPh>
    <rPh sb="11" eb="13">
      <t>シュトク</t>
    </rPh>
    <rPh sb="17" eb="19">
      <t>コンカイ</t>
    </rPh>
    <rPh sb="19" eb="21">
      <t>テイシュツ</t>
    </rPh>
    <rPh sb="23" eb="25">
      <t>シュウロウ</t>
    </rPh>
    <rPh sb="25" eb="28">
      <t>ショウメイショ</t>
    </rPh>
    <rPh sb="29" eb="31">
      <t>キサイ</t>
    </rPh>
    <rPh sb="34" eb="36">
      <t>コヨウ</t>
    </rPh>
    <rPh sb="36" eb="38">
      <t>ケイヤク</t>
    </rPh>
    <rPh sb="39" eb="41">
      <t>シュウロウ</t>
    </rPh>
    <rPh sb="41" eb="43">
      <t>ニッスウ</t>
    </rPh>
    <rPh sb="44" eb="46">
      <t>シュウロウ</t>
    </rPh>
    <rPh sb="46" eb="48">
      <t>ジカン</t>
    </rPh>
    <rPh sb="49" eb="51">
      <t>イジョウ</t>
    </rPh>
    <phoneticPr fontId="1"/>
  </si>
  <si>
    <t>の就労をすることができますか？</t>
    <phoneticPr fontId="1"/>
  </si>
  <si>
    <t>入園後、証明書を求めた際に、記載された内容で就労できていなかった場合、原則、その月の末日で</t>
    <phoneticPr fontId="1"/>
  </si>
  <si>
    <t>入園日時点で産前休業中（取得予定）ですか？</t>
    <phoneticPr fontId="1"/>
  </si>
  <si>
    <t>※認可保育園等からの転園申込みの場合は、基準指数（５０）の３５点までの指数を適用します。その場合、</t>
    <phoneticPr fontId="1"/>
  </si>
  <si>
    <t>転園が決まっても、産前・産後休業や育児休業の継続が可能です。</t>
    <phoneticPr fontId="1"/>
  </si>
  <si>
    <t>確実に就労できる就労日数・就労時間を表面「No.2」で申告してください。</t>
    <phoneticPr fontId="1"/>
  </si>
  <si>
    <t>※入園後、証明書を求めた際に、記載された内容で就労できていなかった場合、原則、その月</t>
    <phoneticPr fontId="1"/>
  </si>
  <si>
    <t>の末日で退園となります。</t>
    <phoneticPr fontId="1"/>
  </si>
  <si>
    <t>申込み後に妊娠がわかった場合は、すみやかに母子健康手帳（コピー）を提出してください。</t>
    <phoneticPr fontId="1"/>
  </si>
  <si>
    <t>提出する就労証明書、及び上記の記載内容について、間違いありません。</t>
    <rPh sb="0" eb="2">
      <t>テイシュツ</t>
    </rPh>
    <rPh sb="4" eb="6">
      <t>シュウロウ</t>
    </rPh>
    <rPh sb="6" eb="9">
      <t>ショウメイショ</t>
    </rPh>
    <rPh sb="10" eb="11">
      <t>オヨ</t>
    </rPh>
    <rPh sb="12" eb="14">
      <t>ジョウキ</t>
    </rPh>
    <rPh sb="15" eb="17">
      <t>キサイ</t>
    </rPh>
    <rPh sb="17" eb="19">
      <t>ナイヨウ</t>
    </rPh>
    <rPh sb="24" eb="26">
      <t>マチガ</t>
    </rPh>
    <phoneticPr fontId="1"/>
  </si>
  <si>
    <t>また、申告と相違があった場合は、入園内定を取消（入園後の場合は保育実施解除）されることを理解しています。</t>
    <phoneticPr fontId="1"/>
  </si>
  <si>
    <t>保護者氏名(自署)　　</t>
    <rPh sb="6" eb="8">
      <t>ジショ</t>
    </rPh>
    <phoneticPr fontId="1"/>
  </si>
  <si>
    <r>
      <rPr>
        <b/>
        <sz val="10"/>
        <color theme="1"/>
        <rFont val="ＭＳ Ｐ明朝"/>
        <family val="1"/>
        <charset val="128"/>
      </rPr>
      <t>　</t>
    </r>
    <r>
      <rPr>
        <b/>
        <u/>
        <sz val="10"/>
        <color theme="1"/>
        <rFont val="ＭＳ Ｐ明朝"/>
        <family val="1"/>
        <charset val="128"/>
      </rPr>
      <t>選択してください。</t>
    </r>
    <phoneticPr fontId="1"/>
  </si>
  <si>
    <r>
      <t>※</t>
    </r>
    <r>
      <rPr>
        <b/>
        <u/>
        <sz val="10"/>
        <color theme="1"/>
        <rFont val="ＭＳ Ｐ明朝"/>
        <family val="1"/>
        <charset val="128"/>
      </rPr>
      <t>上記制度を利用し就労時間を短縮する場合、２時間まで就労時間とみなします（２時間を超えて短縮する場合も、就労時間とみなすのは</t>
    </r>
    <phoneticPr fontId="1"/>
  </si>
  <si>
    <r>
      <t xml:space="preserve">  </t>
    </r>
    <r>
      <rPr>
        <b/>
        <u/>
        <sz val="10"/>
        <color theme="1"/>
        <rFont val="ＭＳ Ｐ明朝"/>
        <family val="1"/>
        <charset val="128"/>
      </rPr>
      <t xml:space="preserve"> ２時間となります）。また、就労日数の減については考慮されません。なお、過去に利用した育児短時間勤務も同様の扱いとなります。</t>
    </r>
    <phoneticPr fontId="1"/>
  </si>
  <si>
    <r>
      <t>利用する育児短時間（時短）勤務の内容（予定）は、「</t>
    </r>
    <r>
      <rPr>
        <b/>
        <u/>
        <sz val="10"/>
        <color theme="1"/>
        <rFont val="ＭＳ Ｐ明朝"/>
        <family val="1"/>
        <charset val="128"/>
      </rPr>
      <t>１日2時間までの短縮かつ就労日数の変更なし</t>
    </r>
    <r>
      <rPr>
        <sz val="10"/>
        <color theme="1"/>
        <rFont val="ＭＳ Ｐ明朝"/>
        <family val="1"/>
        <charset val="128"/>
      </rPr>
      <t>」となりますか？</t>
    </r>
    <rPh sb="0" eb="2">
      <t>リヨウ</t>
    </rPh>
    <rPh sb="4" eb="6">
      <t>イクジ</t>
    </rPh>
    <rPh sb="6" eb="9">
      <t>タンジカン</t>
    </rPh>
    <rPh sb="10" eb="12">
      <t>ジタン</t>
    </rPh>
    <rPh sb="13" eb="15">
      <t>キンム</t>
    </rPh>
    <rPh sb="16" eb="18">
      <t>ナイヨウ</t>
    </rPh>
    <rPh sb="19" eb="21">
      <t>ヨテイ</t>
    </rPh>
    <rPh sb="26" eb="27">
      <t>ニチ</t>
    </rPh>
    <rPh sb="28" eb="30">
      <t>ジカン</t>
    </rPh>
    <rPh sb="33" eb="35">
      <t>タンシュク</t>
    </rPh>
    <rPh sb="37" eb="39">
      <t>シュウロウ</t>
    </rPh>
    <rPh sb="39" eb="41">
      <t>ニッスウ</t>
    </rPh>
    <rPh sb="42" eb="44">
      <t>ヘンコウ</t>
    </rPh>
    <phoneticPr fontId="1"/>
  </si>
  <si>
    <r>
      <t>直近の就労実績が３か月記載されていますか？</t>
    </r>
    <r>
      <rPr>
        <b/>
        <u/>
        <sz val="10"/>
        <color theme="1"/>
        <rFont val="ＭＳ Ｐ明朝"/>
        <family val="1"/>
        <charset val="128"/>
      </rPr>
      <t>※今後の見込みの実績が記載されている場合は、「いいえ」を選択してください。</t>
    </r>
    <phoneticPr fontId="1"/>
  </si>
  <si>
    <r>
      <rPr>
        <sz val="10"/>
        <color theme="1"/>
        <rFont val="ＭＳ Ｐ明朝"/>
        <family val="1"/>
        <charset val="128"/>
      </rPr>
      <t>場合があります</t>
    </r>
    <r>
      <rPr>
        <b/>
        <u/>
        <sz val="10"/>
        <color theme="1"/>
        <rFont val="ＭＳ Ｐ明朝"/>
        <family val="1"/>
        <charset val="128"/>
      </rPr>
      <t>（未提出は実績不足の減点対象となります）。</t>
    </r>
    <phoneticPr fontId="1"/>
  </si>
  <si>
    <t>No5のチェックが正しくない可能性があります。
2重チェックや矛盾している部分がないか確認してください。</t>
    <phoneticPr fontId="1"/>
  </si>
  <si>
    <t>確認事項をよく読んだ後、
No7に進んでください。</t>
    <phoneticPr fontId="1"/>
  </si>
  <si>
    <t>確認事項をよく読んだ後、
続いてNo8に進んでください。</t>
    <phoneticPr fontId="1"/>
  </si>
  <si>
    <t>No7のチェックが正しくない可能性があります。
2重チェックや矛盾している部分がないか確認してください。</t>
    <phoneticPr fontId="1"/>
  </si>
  <si>
    <t>確認事項をよく読んだ後、
女性の場合はNo9に進んでください。
男性の場合は一番下の意思表示欄に進んでください。</t>
    <phoneticPr fontId="1"/>
  </si>
  <si>
    <r>
      <rPr>
        <b/>
        <u/>
        <sz val="10"/>
        <color theme="1"/>
        <rFont val="ＭＳ Ｐ明朝"/>
        <family val="1"/>
        <charset val="128"/>
      </rPr>
      <t>就労日数</t>
    </r>
    <r>
      <rPr>
        <u/>
        <sz val="10"/>
        <color theme="1"/>
        <rFont val="ＭＳ Ｐ明朝"/>
        <family val="1"/>
        <charset val="128"/>
      </rPr>
      <t>：月</t>
    </r>
    <phoneticPr fontId="1"/>
  </si>
  <si>
    <t>日、または週</t>
    <phoneticPr fontId="1"/>
  </si>
  <si>
    <t>時間、または１日</t>
    <phoneticPr fontId="1"/>
  </si>
  <si>
    <t>時間</t>
    <phoneticPr fontId="1"/>
  </si>
  <si>
    <t>No2の続きをお答えください。</t>
    <phoneticPr fontId="1"/>
  </si>
  <si>
    <t>確認事項をよく読んだ後、
No3に進んでください。</t>
    <phoneticPr fontId="1"/>
  </si>
  <si>
    <t>No2のチェックが正しくない可能性があります。
2重チェックや矛盾している部分がないか確認してください。</t>
    <phoneticPr fontId="1"/>
  </si>
  <si>
    <t>No6のチェックが正しくない可能性があります。
2重チェックや矛盾している部分がないか確認してください。</t>
    <phoneticPr fontId="1"/>
  </si>
  <si>
    <t>確認事項をよく読んだ後、
No8に進んでください。</t>
    <phoneticPr fontId="1"/>
  </si>
  <si>
    <t>確認事項をよく読んだ後、4月入園申込みの方はNo5に
5月以降の入園申込みの方はNo6に進んでください。</t>
    <phoneticPr fontId="1"/>
  </si>
  <si>
    <t>確認事項をよく読んだ後、4月入園申込みの方はNo5に
5月以降の入園申込みの方はNo6に進んでください。</t>
    <rPh sb="13" eb="14">
      <t>ガツ</t>
    </rPh>
    <rPh sb="14" eb="16">
      <t>ニュウエン</t>
    </rPh>
    <rPh sb="16" eb="17">
      <t>モウ</t>
    </rPh>
    <rPh sb="17" eb="18">
      <t>コ</t>
    </rPh>
    <rPh sb="20" eb="21">
      <t>カタ</t>
    </rPh>
    <rPh sb="28" eb="29">
      <t>ガツ</t>
    </rPh>
    <rPh sb="29" eb="31">
      <t>イコウ</t>
    </rPh>
    <rPh sb="32" eb="34">
      <t>ニュウエン</t>
    </rPh>
    <rPh sb="34" eb="35">
      <t>モウ</t>
    </rPh>
    <rPh sb="35" eb="36">
      <t>コ</t>
    </rPh>
    <rPh sb="38" eb="39">
      <t>カタ</t>
    </rPh>
    <phoneticPr fontId="1"/>
  </si>
  <si>
    <t>No5とNo6の両方にチェックが入っています。
4月入園申込の場合はNo5のみとなり、
5月以降の場合はNo6のみとなります。</t>
    <phoneticPr fontId="1"/>
  </si>
  <si>
    <t>No9の続きをお答えください。</t>
    <phoneticPr fontId="1"/>
  </si>
  <si>
    <t>No9のチェックが正しくない可能性があります。
2重チェックや矛盾している部分がないか確認してください。</t>
    <phoneticPr fontId="1"/>
  </si>
  <si>
    <t>ない場合を除きます。その場合は、証明書の提出が必要となります）。</t>
    <phoneticPr fontId="1"/>
  </si>
  <si>
    <r>
      <t>退園となります</t>
    </r>
    <r>
      <rPr>
        <sz val="10"/>
        <color theme="1"/>
        <rFont val="ＭＳ Ｐ明朝"/>
        <family val="1"/>
        <charset val="128"/>
      </rPr>
      <t>（出産が入園日より前に早まった場合や入院により就労できなかった場合など、やむを得</t>
    </r>
    <phoneticPr fontId="1"/>
  </si>
  <si>
    <r>
      <t>必要があります。</t>
    </r>
    <r>
      <rPr>
        <b/>
        <u/>
        <sz val="10"/>
        <color theme="1"/>
        <rFont val="ＭＳ Ｐ明朝"/>
        <family val="1"/>
        <charset val="128"/>
      </rPr>
      <t>提出された就労証明書等から確認できなかった場合は、原則、内定取消となります（入園後に判明</t>
    </r>
    <phoneticPr fontId="1"/>
  </si>
  <si>
    <t>出産予定日を入力して下さい。</t>
    <rPh sb="0" eb="2">
      <t>シュッサン</t>
    </rPh>
    <rPh sb="2" eb="4">
      <t>ヨテイ</t>
    </rPh>
    <rPh sb="4" eb="5">
      <t>ヒ</t>
    </rPh>
    <rPh sb="6" eb="8">
      <t>ニュウリョク</t>
    </rPh>
    <rPh sb="10" eb="11">
      <t>クダ</t>
    </rPh>
    <phoneticPr fontId="1"/>
  </si>
  <si>
    <t>No8のチェックが正しくない可能性があります。
2重チェックや矛盾している部分がないか確認してください。</t>
    <phoneticPr fontId="1"/>
  </si>
  <si>
    <r>
      <t>確実に就労できる就労日数と就労時間（</t>
    </r>
    <r>
      <rPr>
        <b/>
        <u val="double"/>
        <sz val="10"/>
        <color theme="1"/>
        <rFont val="ＭＳ Ｐ明朝"/>
        <family val="1"/>
        <charset val="128"/>
      </rPr>
      <t>休憩時間含む</t>
    </r>
    <r>
      <rPr>
        <b/>
        <sz val="10"/>
        <color theme="1"/>
        <rFont val="ＭＳ Ｐ明朝"/>
        <family val="1"/>
        <charset val="128"/>
      </rPr>
      <t>）を申告してください（就労先や派遣元の会社にもご確認ください）。</t>
    </r>
    <phoneticPr fontId="1"/>
  </si>
  <si>
    <r>
      <rPr>
        <b/>
        <u/>
        <sz val="10"/>
        <color theme="1"/>
        <rFont val="ＭＳ Ｐ明朝"/>
        <family val="1"/>
        <charset val="128"/>
      </rPr>
      <t>１日</t>
    </r>
    <r>
      <rPr>
        <u/>
        <sz val="10"/>
        <color theme="1"/>
        <rFont val="ＭＳ Ｐ明朝"/>
        <family val="1"/>
        <charset val="128"/>
      </rPr>
      <t/>
    </r>
    <phoneticPr fontId="1"/>
  </si>
  <si>
    <r>
      <rPr>
        <u/>
        <sz val="10"/>
        <color theme="1"/>
        <rFont val="ＭＳ Ｐ明朝"/>
        <family val="1"/>
        <charset val="128"/>
      </rPr>
      <t>分</t>
    </r>
    <r>
      <rPr>
        <b/>
        <u/>
        <sz val="10"/>
        <color theme="1"/>
        <rFont val="ＭＳ Ｐ明朝"/>
        <family val="1"/>
        <charset val="128"/>
      </rPr>
      <t>短縮</t>
    </r>
    <r>
      <rPr>
        <u/>
        <sz val="10"/>
        <color theme="1"/>
        <rFont val="ＭＳ Ｐ明朝"/>
        <family val="1"/>
        <charset val="128"/>
      </rPr>
      <t>、</t>
    </r>
    <r>
      <rPr>
        <b/>
        <u/>
        <sz val="10"/>
        <color theme="1"/>
        <rFont val="ＭＳ Ｐ明朝"/>
        <family val="1"/>
        <charset val="128"/>
      </rPr>
      <t>週</t>
    </r>
    <phoneticPr fontId="1"/>
  </si>
  <si>
    <r>
      <rPr>
        <u/>
        <sz val="10"/>
        <color theme="1"/>
        <rFont val="ＭＳ Ｐ明朝"/>
        <family val="1"/>
        <charset val="128"/>
      </rPr>
      <t>日</t>
    </r>
    <r>
      <rPr>
        <b/>
        <u/>
        <sz val="10"/>
        <color theme="1"/>
        <rFont val="ＭＳ Ｐ明朝"/>
        <family val="1"/>
        <charset val="128"/>
      </rPr>
      <t>就労</t>
    </r>
    <phoneticPr fontId="1"/>
  </si>
  <si>
    <r>
      <t>　</t>
    </r>
    <r>
      <rPr>
        <b/>
        <u/>
        <sz val="10"/>
        <color theme="1"/>
        <rFont val="ＭＳ Ｐ明朝"/>
        <family val="1"/>
        <charset val="128"/>
      </rPr>
      <t>※以下は、その一例です。</t>
    </r>
    <phoneticPr fontId="1"/>
  </si>
  <si>
    <r>
      <t>日、</t>
    </r>
    <r>
      <rPr>
        <b/>
        <u/>
        <sz val="10"/>
        <color theme="1"/>
        <rFont val="ＭＳ Ｐ明朝"/>
        <family val="1"/>
        <charset val="128"/>
      </rPr>
      <t>就労時間</t>
    </r>
    <r>
      <rPr>
        <u/>
        <sz val="10"/>
        <color theme="1"/>
        <rFont val="ＭＳ Ｐ明朝"/>
        <family val="1"/>
        <charset val="128"/>
      </rPr>
      <t>：月</t>
    </r>
    <phoneticPr fontId="1"/>
  </si>
  <si>
    <r>
      <t>時間　（</t>
    </r>
    <r>
      <rPr>
        <b/>
        <u val="double"/>
        <sz val="10"/>
        <color theme="1"/>
        <rFont val="ＭＳ Ｐ明朝"/>
        <family val="1"/>
        <charset val="128"/>
      </rPr>
      <t>休憩時間含む</t>
    </r>
    <r>
      <rPr>
        <u/>
        <sz val="10"/>
        <color theme="1"/>
        <rFont val="ＭＳ Ｐ明朝"/>
        <family val="1"/>
        <charset val="128"/>
      </rPr>
      <t>）</t>
    </r>
    <phoneticPr fontId="1"/>
  </si>
  <si>
    <t>また、入園後、証明書を求めた際に、申告と相違があった場合は、その月の末日で退園となることがあります。</t>
    <phoneticPr fontId="1"/>
  </si>
  <si>
    <t>※ここで記載した就労日数・就労時間が、申告者の指数の上限となりますので、ご注意ください。</t>
    <phoneticPr fontId="1"/>
  </si>
  <si>
    <t>裏面も記載してください</t>
    <rPh sb="0" eb="2">
      <t>リメン</t>
    </rPh>
    <rPh sb="3" eb="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</si>
</sst>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7" x14ac:knownFonts="1">
    <font>
      <sz val="11"/>
      <color theme="1"/>
      <name val="游ゴシック"/>
      <family val="2"/>
      <scheme val="minor"/>
    </font>
    <font>
      <sz val="6"/>
      <name val="游ゴシック"/>
      <family val="3"/>
      <charset val="128"/>
      <scheme val="minor"/>
    </font>
    <font>
      <sz val="10"/>
      <color theme="1"/>
      <name val="ＭＳ Ｐ明朝"/>
      <family val="1"/>
      <charset val="128"/>
    </font>
    <font>
      <b/>
      <sz val="12"/>
      <color theme="1"/>
      <name val="ＭＳ Ｐゴシック"/>
      <family val="3"/>
      <charset val="128"/>
    </font>
    <font>
      <u/>
      <sz val="10"/>
      <color theme="1"/>
      <name val="ＭＳ Ｐ明朝"/>
      <family val="1"/>
      <charset val="128"/>
    </font>
    <font>
      <sz val="10"/>
      <color rgb="FFFF0000"/>
      <name val="ＭＳ Ｐ明朝"/>
      <family val="1"/>
      <charset val="128"/>
    </font>
    <font>
      <sz val="10"/>
      <name val="ＭＳ Ｐ明朝"/>
      <family val="1"/>
      <charset val="128"/>
    </font>
    <font>
      <b/>
      <u/>
      <sz val="10"/>
      <color theme="1"/>
      <name val="ＭＳ Ｐ明朝"/>
      <family val="1"/>
      <charset val="128"/>
    </font>
    <font>
      <b/>
      <sz val="10"/>
      <color theme="1"/>
      <name val="ＭＳ Ｐ明朝"/>
      <family val="1"/>
      <charset val="128"/>
    </font>
    <font>
      <b/>
      <sz val="14"/>
      <color theme="1"/>
      <name val="ＭＳ Ｐ明朝"/>
      <family val="1"/>
      <charset val="128"/>
    </font>
    <font>
      <b/>
      <sz val="14"/>
      <color theme="0"/>
      <name val="ＭＳ Ｐ明朝"/>
      <family val="1"/>
      <charset val="128"/>
    </font>
    <font>
      <sz val="9"/>
      <color theme="1"/>
      <name val="ＭＳ Ｐ明朝"/>
      <family val="1"/>
      <charset val="128"/>
    </font>
    <font>
      <b/>
      <sz val="11"/>
      <color theme="1"/>
      <name val="ＭＳ Ｐ明朝"/>
      <family val="1"/>
      <charset val="128"/>
    </font>
    <font>
      <sz val="11"/>
      <color theme="1"/>
      <name val="ＭＳ Ｐ明朝"/>
      <family val="1"/>
      <charset val="128"/>
    </font>
    <font>
      <b/>
      <sz val="12"/>
      <color theme="1"/>
      <name val="ＭＳ Ｐ明朝"/>
      <family val="1"/>
      <charset val="128"/>
    </font>
    <font>
      <b/>
      <sz val="14"/>
      <color theme="1"/>
      <name val="ＭＳ ゴシック"/>
      <family val="3"/>
      <charset val="128"/>
    </font>
    <font>
      <b/>
      <u val="double"/>
      <sz val="10"/>
      <color theme="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right/>
      <top/>
      <bottom style="hair">
        <color auto="1"/>
      </bottom>
      <diagonal/>
    </border>
    <border>
      <left/>
      <right/>
      <top style="thin">
        <color auto="1"/>
      </top>
      <bottom style="hair">
        <color auto="1"/>
      </bottom>
      <diagonal/>
    </border>
    <border>
      <left style="hair">
        <color auto="1"/>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style="hair">
        <color auto="1"/>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medium">
        <color auto="1"/>
      </bottom>
      <diagonal/>
    </border>
    <border>
      <left style="hair">
        <color auto="1"/>
      </left>
      <right style="hair">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thin">
        <color auto="1"/>
      </bottom>
      <diagonal/>
    </border>
    <border>
      <left style="double">
        <color auto="1"/>
      </left>
      <right style="thin">
        <color auto="1"/>
      </right>
      <top style="hair">
        <color auto="1"/>
      </top>
      <bottom/>
      <diagonal/>
    </border>
    <border>
      <left style="double">
        <color auto="1"/>
      </left>
      <right style="thin">
        <color auto="1"/>
      </right>
      <top/>
      <bottom style="hair">
        <color auto="1"/>
      </bottom>
      <diagonal/>
    </border>
    <border>
      <left style="double">
        <color auto="1"/>
      </left>
      <right style="thin">
        <color auto="1"/>
      </right>
      <top/>
      <bottom style="thin">
        <color auto="1"/>
      </bottom>
      <diagonal/>
    </border>
    <border>
      <left/>
      <right style="double">
        <color auto="1"/>
      </right>
      <top style="hair">
        <color auto="1"/>
      </top>
      <bottom style="thin">
        <color auto="1"/>
      </bottom>
      <diagonal/>
    </border>
    <border>
      <left/>
      <right style="double">
        <color auto="1"/>
      </right>
      <top style="hair">
        <color auto="1"/>
      </top>
      <bottom/>
      <diagonal/>
    </border>
    <border>
      <left/>
      <right style="double">
        <color auto="1"/>
      </right>
      <top/>
      <bottom/>
      <diagonal/>
    </border>
    <border>
      <left/>
      <right style="double">
        <color auto="1"/>
      </right>
      <top/>
      <bottom style="hair">
        <color auto="1"/>
      </bottom>
      <diagonal/>
    </border>
    <border>
      <left/>
      <right style="double">
        <color auto="1"/>
      </right>
      <top style="hair">
        <color auto="1"/>
      </top>
      <bottom style="hair">
        <color auto="1"/>
      </bottom>
      <diagonal/>
    </border>
    <border>
      <left/>
      <right style="double">
        <color auto="1"/>
      </right>
      <top/>
      <bottom style="thin">
        <color auto="1"/>
      </bottom>
      <diagonal/>
    </border>
    <border>
      <left/>
      <right style="double">
        <color auto="1"/>
      </right>
      <top style="hair">
        <color auto="1"/>
      </top>
      <bottom style="medium">
        <color auto="1"/>
      </bottom>
      <diagonal/>
    </border>
    <border>
      <left style="double">
        <color auto="1"/>
      </left>
      <right style="thin">
        <color auto="1"/>
      </right>
      <top style="thin">
        <color auto="1"/>
      </top>
      <bottom style="hair">
        <color auto="1"/>
      </bottom>
      <diagonal/>
    </border>
    <border>
      <left/>
      <right style="double">
        <color auto="1"/>
      </right>
      <top style="thin">
        <color auto="1"/>
      </top>
      <bottom/>
      <diagonal/>
    </border>
    <border>
      <left/>
      <right style="thin">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thin">
        <color indexed="64"/>
      </top>
      <bottom style="thin">
        <color auto="1"/>
      </bottom>
      <diagonal/>
    </border>
    <border>
      <left/>
      <right style="double">
        <color auto="1"/>
      </right>
      <top style="thin">
        <color indexed="64"/>
      </top>
      <bottom style="thin">
        <color auto="1"/>
      </bottom>
      <diagonal/>
    </border>
  </borders>
  <cellStyleXfs count="1">
    <xf numFmtId="0" fontId="0" fillId="0" borderId="0"/>
  </cellStyleXfs>
  <cellXfs count="277">
    <xf numFmtId="0" fontId="0" fillId="0" borderId="0" xfId="0"/>
    <xf numFmtId="0" fontId="2" fillId="0" borderId="0" xfId="0" applyFont="1" applyAlignment="1">
      <alignment horizontal="center" vertical="center"/>
    </xf>
    <xf numFmtId="0" fontId="2" fillId="0" borderId="0" xfId="0" applyFont="1" applyAlignment="1">
      <alignment vertical="center" textRotation="255"/>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6" xfId="0" applyFont="1" applyBorder="1" applyAlignment="1">
      <alignment vertical="center"/>
    </xf>
    <xf numFmtId="0" fontId="2" fillId="0" borderId="14" xfId="0" applyFont="1" applyBorder="1" applyAlignment="1">
      <alignment horizontal="center" vertical="center"/>
    </xf>
    <xf numFmtId="0" fontId="2" fillId="0" borderId="17" xfId="0" applyFont="1" applyBorder="1" applyAlignment="1">
      <alignment vertical="center" wrapText="1"/>
    </xf>
    <xf numFmtId="0" fontId="2" fillId="0" borderId="13" xfId="0" applyFont="1" applyBorder="1" applyAlignment="1">
      <alignment horizontal="center" vertical="center"/>
    </xf>
    <xf numFmtId="0" fontId="2" fillId="0" borderId="29" xfId="0" applyFont="1" applyBorder="1" applyAlignment="1">
      <alignment vertical="center"/>
    </xf>
    <xf numFmtId="0" fontId="2" fillId="0" borderId="0" xfId="0" applyFont="1" applyBorder="1" applyAlignment="1">
      <alignment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Fill="1" applyBorder="1" applyAlignment="1">
      <alignment horizontal="center" vertical="center"/>
    </xf>
    <xf numFmtId="49" fontId="3" fillId="0" borderId="0" xfId="0" applyNumberFormat="1" applyFont="1" applyAlignment="1"/>
    <xf numFmtId="0" fontId="2" fillId="0" borderId="15"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Fill="1" applyBorder="1" applyAlignment="1">
      <alignment vertical="center"/>
    </xf>
    <xf numFmtId="0" fontId="2" fillId="0" borderId="17" xfId="0" applyFont="1" applyFill="1" applyBorder="1" applyAlignment="1">
      <alignment horizontal="center" vertical="center"/>
    </xf>
    <xf numFmtId="0" fontId="2" fillId="0" borderId="0" xfId="0" applyFont="1" applyAlignment="1">
      <alignment vertical="center" shrinkToFit="1"/>
    </xf>
    <xf numFmtId="0" fontId="2" fillId="0" borderId="38" xfId="0" applyFont="1" applyBorder="1" applyAlignment="1">
      <alignment vertical="center" shrinkToFit="1"/>
    </xf>
    <xf numFmtId="0" fontId="2" fillId="0" borderId="37" xfId="0" applyFont="1" applyBorder="1" applyAlignment="1">
      <alignment horizontal="center" vertical="center" shrinkToFit="1"/>
    </xf>
    <xf numFmtId="0" fontId="4" fillId="0" borderId="14" xfId="0" applyFont="1" applyBorder="1" applyAlignment="1">
      <alignment vertical="center"/>
    </xf>
    <xf numFmtId="0" fontId="2" fillId="0" borderId="29" xfId="0" applyFont="1" applyFill="1" applyBorder="1" applyAlignment="1">
      <alignment horizontal="center" vertical="center"/>
    </xf>
    <xf numFmtId="0" fontId="2" fillId="0" borderId="17" xfId="0" applyFont="1" applyBorder="1" applyAlignment="1">
      <alignment vertical="center"/>
    </xf>
    <xf numFmtId="0" fontId="2" fillId="0" borderId="0" xfId="0" applyFont="1" applyBorder="1" applyAlignment="1">
      <alignment vertical="center"/>
    </xf>
    <xf numFmtId="0" fontId="2" fillId="0" borderId="4" xfId="0" applyFont="1" applyFill="1" applyBorder="1" applyAlignment="1">
      <alignment vertical="center"/>
    </xf>
    <xf numFmtId="0" fontId="2" fillId="0" borderId="0" xfId="0" applyFont="1" applyFill="1" applyAlignment="1">
      <alignment vertical="center"/>
    </xf>
    <xf numFmtId="0" fontId="2" fillId="3" borderId="1" xfId="0" applyFont="1" applyFill="1" applyBorder="1" applyAlignment="1">
      <alignment vertical="center"/>
    </xf>
    <xf numFmtId="0" fontId="2" fillId="3" borderId="36" xfId="0" applyFont="1" applyFill="1" applyBorder="1" applyAlignment="1">
      <alignment vertical="center" shrinkToFit="1"/>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vertical="center" textRotation="255"/>
    </xf>
    <xf numFmtId="0" fontId="2" fillId="3" borderId="5"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0" xfId="0" applyFont="1" applyFill="1" applyBorder="1" applyAlignment="1">
      <alignment vertical="center" textRotation="255"/>
    </xf>
    <xf numFmtId="0" fontId="2" fillId="3" borderId="14" xfId="0" applyFont="1" applyFill="1" applyBorder="1" applyAlignment="1">
      <alignment vertical="center"/>
    </xf>
    <xf numFmtId="0" fontId="2" fillId="3" borderId="0" xfId="0" applyFont="1" applyFill="1" applyBorder="1" applyAlignment="1">
      <alignment vertical="center"/>
    </xf>
    <xf numFmtId="0" fontId="2" fillId="3" borderId="13" xfId="0" applyFont="1" applyFill="1" applyBorder="1" applyAlignment="1">
      <alignment vertical="center"/>
    </xf>
    <xf numFmtId="0" fontId="2" fillId="0" borderId="26" xfId="0" applyFont="1" applyBorder="1" applyAlignment="1">
      <alignment horizontal="center" vertical="center"/>
    </xf>
    <xf numFmtId="0" fontId="2" fillId="3" borderId="9" xfId="0" applyFont="1" applyFill="1" applyBorder="1" applyAlignment="1">
      <alignment vertical="center" textRotation="255"/>
    </xf>
    <xf numFmtId="0" fontId="2" fillId="0" borderId="6" xfId="0" applyFont="1" applyFill="1" applyBorder="1" applyAlignment="1">
      <alignment vertical="center"/>
    </xf>
    <xf numFmtId="0" fontId="2" fillId="0" borderId="28" xfId="0" applyFont="1" applyFill="1" applyBorder="1" applyAlignment="1">
      <alignment vertical="center"/>
    </xf>
    <xf numFmtId="0" fontId="2" fillId="0" borderId="46" xfId="0" applyFont="1" applyFill="1" applyBorder="1" applyAlignment="1">
      <alignment vertical="center"/>
    </xf>
    <xf numFmtId="0" fontId="2" fillId="0" borderId="51" xfId="0" applyFont="1" applyBorder="1" applyAlignment="1">
      <alignment vertical="center" shrinkToFit="1"/>
    </xf>
    <xf numFmtId="0" fontId="2" fillId="0" borderId="17" xfId="0" applyFont="1" applyBorder="1" applyAlignment="1">
      <alignment horizontal="center" vertical="center"/>
    </xf>
    <xf numFmtId="0" fontId="2" fillId="3" borderId="9" xfId="0" applyFont="1" applyFill="1" applyBorder="1" applyAlignment="1">
      <alignment vertical="top" textRotation="255"/>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5" fillId="3" borderId="10" xfId="0" applyFont="1" applyFill="1" applyBorder="1" applyAlignment="1">
      <alignment vertical="top" textRotation="255"/>
    </xf>
    <xf numFmtId="0" fontId="2" fillId="0" borderId="0" xfId="0" applyFont="1" applyAlignment="1">
      <alignment vertical="center"/>
    </xf>
    <xf numFmtId="0" fontId="2" fillId="0" borderId="40" xfId="0" applyFont="1" applyBorder="1" applyAlignment="1">
      <alignment horizontal="center" vertical="center" shrinkToFit="1"/>
    </xf>
    <xf numFmtId="0" fontId="2" fillId="3" borderId="0" xfId="0" applyFont="1" applyFill="1" applyBorder="1" applyAlignment="1">
      <alignment horizontal="center" vertical="center"/>
    </xf>
    <xf numFmtId="176" fontId="2" fillId="0" borderId="17" xfId="0" applyNumberFormat="1" applyFont="1" applyBorder="1" applyAlignment="1" applyProtection="1">
      <alignment vertical="center"/>
      <protection locked="0"/>
    </xf>
    <xf numFmtId="176" fontId="2" fillId="0" borderId="0" xfId="0" applyNumberFormat="1" applyFont="1" applyBorder="1" applyAlignment="1" applyProtection="1">
      <alignment vertical="center"/>
      <protection locked="0"/>
    </xf>
    <xf numFmtId="176" fontId="2" fillId="0" borderId="9" xfId="0" applyNumberFormat="1" applyFont="1" applyBorder="1" applyAlignment="1" applyProtection="1">
      <alignment vertical="center"/>
      <protection locked="0"/>
    </xf>
    <xf numFmtId="176" fontId="2" fillId="0" borderId="26" xfId="0" applyNumberFormat="1" applyFont="1" applyBorder="1" applyAlignment="1" applyProtection="1">
      <alignment vertical="center"/>
      <protection locked="0"/>
    </xf>
    <xf numFmtId="0" fontId="2" fillId="0" borderId="0" xfId="0" applyFont="1" applyAlignment="1">
      <alignment vertical="center"/>
    </xf>
    <xf numFmtId="0" fontId="2" fillId="0" borderId="0" xfId="0" applyNumberFormat="1" applyFont="1" applyAlignment="1">
      <alignment vertical="center"/>
    </xf>
    <xf numFmtId="0" fontId="2" fillId="0" borderId="0" xfId="0" applyNumberFormat="1" applyFont="1" applyAlignment="1">
      <alignment vertical="center" wrapText="1"/>
    </xf>
    <xf numFmtId="0" fontId="2" fillId="0" borderId="0" xfId="0" applyNumberFormat="1" applyFont="1" applyFill="1" applyAlignment="1">
      <alignment vertical="center"/>
    </xf>
    <xf numFmtId="0" fontId="2" fillId="0" borderId="0" xfId="0" applyNumberFormat="1" applyFont="1" applyAlignment="1">
      <alignment horizontal="center" vertical="center"/>
    </xf>
    <xf numFmtId="0" fontId="2" fillId="0" borderId="0" xfId="0" applyNumberFormat="1" applyFont="1" applyAlignment="1">
      <alignment vertical="center" textRotation="255"/>
    </xf>
    <xf numFmtId="176" fontId="2" fillId="0" borderId="0" xfId="0" applyNumberFormat="1" applyFont="1" applyAlignment="1">
      <alignment vertical="center"/>
    </xf>
    <xf numFmtId="176" fontId="2" fillId="0" borderId="23" xfId="0" applyNumberFormat="1" applyFont="1" applyBorder="1" applyAlignment="1" applyProtection="1">
      <alignment vertical="center"/>
      <protection locked="0"/>
    </xf>
    <xf numFmtId="176" fontId="2" fillId="0" borderId="0" xfId="0" applyNumberFormat="1" applyFont="1" applyAlignment="1">
      <alignment vertical="center" shrinkToFit="1"/>
    </xf>
    <xf numFmtId="0" fontId="2" fillId="0" borderId="0" xfId="0" applyFont="1" applyFill="1" applyBorder="1" applyAlignment="1">
      <alignment vertical="center"/>
    </xf>
    <xf numFmtId="0" fontId="2" fillId="0" borderId="0" xfId="0" applyFont="1" applyBorder="1" applyAlignment="1">
      <alignment vertical="top" wrapText="1"/>
    </xf>
    <xf numFmtId="0" fontId="2" fillId="0" borderId="17" xfId="0" applyFont="1" applyBorder="1" applyAlignment="1">
      <alignment vertical="top" wrapText="1"/>
    </xf>
    <xf numFmtId="0" fontId="2" fillId="0" borderId="29" xfId="0" applyFont="1" applyBorder="1" applyAlignment="1">
      <alignment vertical="top" wrapText="1"/>
    </xf>
    <xf numFmtId="0" fontId="2" fillId="0" borderId="15" xfId="0" applyFont="1" applyBorder="1" applyAlignment="1">
      <alignment vertical="top" wrapText="1"/>
    </xf>
    <xf numFmtId="0" fontId="2" fillId="0" borderId="0" xfId="0" applyFont="1" applyAlignment="1">
      <alignment vertical="center"/>
    </xf>
    <xf numFmtId="0" fontId="2" fillId="0" borderId="15" xfId="0" applyFont="1" applyFill="1" applyBorder="1" applyAlignment="1">
      <alignment vertical="center"/>
    </xf>
    <xf numFmtId="0" fontId="2" fillId="0" borderId="47" xfId="0" applyFont="1" applyFill="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4" xfId="0" applyFont="1" applyFill="1" applyBorder="1" applyAlignment="1">
      <alignment vertical="center"/>
    </xf>
    <xf numFmtId="0" fontId="2" fillId="0" borderId="45" xfId="0" applyFont="1" applyFill="1" applyBorder="1" applyAlignment="1">
      <alignment vertical="center"/>
    </xf>
    <xf numFmtId="0" fontId="2" fillId="3" borderId="14" xfId="0" applyFont="1" applyFill="1" applyBorder="1" applyAlignment="1">
      <alignment horizontal="center" vertical="center"/>
    </xf>
    <xf numFmtId="0" fontId="2" fillId="0" borderId="25"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46" xfId="0" applyFont="1" applyBorder="1" applyAlignment="1">
      <alignment vertical="center"/>
    </xf>
    <xf numFmtId="0" fontId="2" fillId="0" borderId="13" xfId="0" applyFont="1" applyBorder="1" applyAlignment="1">
      <alignment vertical="center"/>
    </xf>
    <xf numFmtId="0" fontId="2" fillId="0" borderId="41"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11" xfId="0" applyFont="1" applyBorder="1" applyAlignment="1">
      <alignment vertical="center"/>
    </xf>
    <xf numFmtId="0" fontId="2" fillId="3" borderId="9" xfId="0" applyFont="1" applyFill="1" applyBorder="1" applyAlignment="1">
      <alignment horizontal="center" vertical="center" textRotation="255"/>
    </xf>
    <xf numFmtId="0" fontId="2" fillId="0" borderId="11" xfId="0" applyFont="1" applyFill="1" applyBorder="1" applyAlignment="1">
      <alignment vertical="center"/>
    </xf>
    <xf numFmtId="0" fontId="2" fillId="0" borderId="48" xfId="0" applyFont="1" applyFill="1" applyBorder="1" applyAlignment="1">
      <alignment vertical="center"/>
    </xf>
    <xf numFmtId="0" fontId="2" fillId="0" borderId="39" xfId="0" applyFont="1" applyBorder="1" applyAlignment="1">
      <alignment horizontal="center" vertical="center" shrinkToFit="1"/>
    </xf>
    <xf numFmtId="0" fontId="2" fillId="0" borderId="38" xfId="0" applyFont="1" applyBorder="1" applyAlignment="1">
      <alignment horizontal="center" vertical="center" shrinkToFit="1"/>
    </xf>
    <xf numFmtId="0" fontId="2" fillId="3" borderId="11" xfId="0" applyFont="1" applyFill="1" applyBorder="1" applyAlignment="1">
      <alignment vertical="center"/>
    </xf>
    <xf numFmtId="0" fontId="2" fillId="0" borderId="11" xfId="0" applyFont="1" applyBorder="1" applyAlignment="1">
      <alignment horizontal="center" vertical="center"/>
    </xf>
    <xf numFmtId="0" fontId="2" fillId="3" borderId="11" xfId="0" applyFont="1" applyFill="1" applyBorder="1" applyAlignment="1">
      <alignment horizontal="center" vertical="center"/>
    </xf>
    <xf numFmtId="0" fontId="2" fillId="0" borderId="53" xfId="0" applyFont="1" applyBorder="1" applyAlignment="1">
      <alignment horizontal="center" vertical="center" shrinkToFit="1"/>
    </xf>
    <xf numFmtId="0" fontId="2" fillId="0" borderId="42" xfId="0" applyFont="1" applyBorder="1" applyAlignment="1">
      <alignment vertical="center" shrinkToFit="1"/>
    </xf>
    <xf numFmtId="0" fontId="2" fillId="3" borderId="0" xfId="0" applyFont="1" applyFill="1" applyAlignment="1">
      <alignment vertical="center"/>
    </xf>
    <xf numFmtId="0" fontId="2" fillId="3" borderId="14" xfId="0" applyFont="1" applyFill="1" applyBorder="1" applyAlignment="1">
      <alignment vertical="center" shrinkToFit="1"/>
    </xf>
    <xf numFmtId="0" fontId="9" fillId="0" borderId="0" xfId="0" applyFont="1" applyAlignment="1">
      <alignment vertical="center"/>
    </xf>
    <xf numFmtId="0" fontId="11" fillId="0" borderId="17" xfId="0" applyFont="1" applyBorder="1" applyAlignment="1">
      <alignment vertical="top" wrapText="1"/>
    </xf>
    <xf numFmtId="0" fontId="7" fillId="0" borderId="13" xfId="0" applyFont="1" applyBorder="1" applyAlignment="1">
      <alignment vertical="center"/>
    </xf>
    <xf numFmtId="0" fontId="2" fillId="3" borderId="11" xfId="0" applyFont="1" applyFill="1" applyBorder="1" applyAlignment="1">
      <alignment vertical="center" shrinkToFit="1"/>
    </xf>
    <xf numFmtId="0" fontId="8" fillId="0" borderId="14" xfId="0" applyFont="1" applyBorder="1" applyAlignment="1">
      <alignment vertical="center"/>
    </xf>
    <xf numFmtId="0" fontId="7" fillId="0" borderId="6" xfId="0" applyFont="1" applyBorder="1" applyAlignment="1">
      <alignment vertical="center"/>
    </xf>
    <xf numFmtId="0" fontId="14" fillId="0" borderId="0" xfId="0" applyFont="1" applyBorder="1" applyAlignment="1"/>
    <xf numFmtId="0" fontId="14" fillId="0" borderId="6" xfId="0" applyFont="1" applyBorder="1" applyAlignment="1">
      <alignment horizontal="right"/>
    </xf>
    <xf numFmtId="0" fontId="7" fillId="0" borderId="0" xfId="0" applyFont="1" applyBorder="1" applyAlignment="1">
      <alignment vertical="center"/>
    </xf>
    <xf numFmtId="0" fontId="2" fillId="0" borderId="0" xfId="0" applyFont="1" applyFill="1" applyBorder="1" applyAlignment="1">
      <alignment horizontal="right" vertical="center" shrinkToFit="1"/>
    </xf>
    <xf numFmtId="0" fontId="4" fillId="3" borderId="55" xfId="0" applyFont="1" applyFill="1" applyBorder="1" applyAlignment="1">
      <alignment vertical="center"/>
    </xf>
    <xf numFmtId="0" fontId="2" fillId="0" borderId="15" xfId="0" applyFont="1" applyBorder="1" applyAlignment="1">
      <alignment vertical="center"/>
    </xf>
    <xf numFmtId="0" fontId="4" fillId="3" borderId="55" xfId="0" applyFont="1" applyFill="1" applyBorder="1" applyAlignment="1" applyProtection="1">
      <alignment vertical="center" shrinkToFit="1"/>
      <protection locked="0"/>
    </xf>
    <xf numFmtId="0" fontId="4" fillId="3" borderId="55" xfId="0" applyFont="1" applyFill="1" applyBorder="1" applyAlignment="1" applyProtection="1">
      <alignment vertical="center"/>
      <protection locked="0"/>
    </xf>
    <xf numFmtId="176" fontId="5" fillId="0" borderId="0" xfId="0" applyNumberFormat="1" applyFont="1" applyAlignment="1">
      <alignment vertical="center"/>
    </xf>
    <xf numFmtId="0" fontId="2" fillId="0" borderId="11" xfId="0" applyFont="1" applyBorder="1" applyAlignment="1">
      <alignment horizontal="center" vertical="center"/>
    </xf>
    <xf numFmtId="0" fontId="2" fillId="0" borderId="11" xfId="0" applyFont="1" applyBorder="1" applyAlignment="1">
      <alignment vertical="center"/>
    </xf>
    <xf numFmtId="0" fontId="2" fillId="0" borderId="11" xfId="0" applyFont="1" applyFill="1" applyBorder="1" applyAlignment="1">
      <alignment vertical="center"/>
    </xf>
    <xf numFmtId="0" fontId="2" fillId="3" borderId="33" xfId="0" applyFont="1" applyFill="1" applyBorder="1" applyAlignment="1">
      <alignment horizontal="center" vertical="center"/>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11" xfId="0" applyFont="1" applyFill="1" applyBorder="1" applyAlignment="1">
      <alignment vertical="center" shrinkToFit="1"/>
    </xf>
    <xf numFmtId="0" fontId="13" fillId="0" borderId="11" xfId="0" applyFont="1" applyBorder="1" applyAlignment="1">
      <alignment vertical="center" shrinkToFit="1"/>
    </xf>
    <xf numFmtId="0" fontId="2" fillId="3" borderId="0" xfId="0" applyFont="1" applyFill="1" applyBorder="1" applyAlignment="1">
      <alignment vertical="center" shrinkToFit="1"/>
    </xf>
    <xf numFmtId="0" fontId="13" fillId="0" borderId="0" xfId="0" applyFont="1" applyAlignment="1">
      <alignment vertical="center" shrinkToFit="1"/>
    </xf>
    <xf numFmtId="0" fontId="2" fillId="3" borderId="14" xfId="0" applyFont="1" applyFill="1" applyBorder="1" applyAlignment="1">
      <alignment horizontal="left" vertical="center"/>
    </xf>
    <xf numFmtId="0" fontId="2" fillId="3" borderId="14" xfId="0" applyFont="1" applyFill="1" applyBorder="1" applyAlignment="1" applyProtection="1">
      <alignment horizontal="center" vertical="center"/>
      <protection locked="0"/>
    </xf>
    <xf numFmtId="0" fontId="7" fillId="0" borderId="0" xfId="0" applyFont="1" applyBorder="1" applyAlignment="1">
      <alignment horizontal="left" vertical="center" shrinkToFit="1"/>
    </xf>
    <xf numFmtId="0" fontId="7" fillId="0" borderId="46" xfId="0" applyFont="1" applyBorder="1" applyAlignment="1">
      <alignment horizontal="left" vertical="center" shrinkToFit="1"/>
    </xf>
    <xf numFmtId="0" fontId="2" fillId="0" borderId="0" xfId="0" applyFont="1" applyFill="1" applyBorder="1" applyAlignment="1">
      <alignment vertical="center" shrinkToFit="1"/>
    </xf>
    <xf numFmtId="0" fontId="13" fillId="0" borderId="46" xfId="0" applyFont="1" applyBorder="1" applyAlignment="1">
      <alignment vertical="center" shrinkToFit="1"/>
    </xf>
    <xf numFmtId="0" fontId="2" fillId="0" borderId="15" xfId="0" applyFont="1" applyFill="1" applyBorder="1" applyAlignment="1">
      <alignment vertical="center" shrinkToFit="1"/>
    </xf>
    <xf numFmtId="0" fontId="13" fillId="0" borderId="15" xfId="0" applyFont="1" applyBorder="1" applyAlignment="1">
      <alignment vertical="center" shrinkToFit="1"/>
    </xf>
    <xf numFmtId="0" fontId="13" fillId="0" borderId="47" xfId="0" applyFont="1" applyBorder="1" applyAlignment="1">
      <alignment vertical="center" shrinkToFit="1"/>
    </xf>
    <xf numFmtId="0" fontId="2" fillId="0" borderId="46" xfId="0" applyFont="1" applyFill="1" applyBorder="1" applyAlignment="1">
      <alignment vertical="center" shrinkToFit="1"/>
    </xf>
    <xf numFmtId="0" fontId="2" fillId="0" borderId="6" xfId="0" applyFont="1" applyFill="1" applyBorder="1" applyAlignment="1">
      <alignment vertical="center"/>
    </xf>
    <xf numFmtId="0" fontId="2" fillId="0" borderId="49" xfId="0" applyFont="1" applyFill="1" applyBorder="1" applyAlignment="1">
      <alignment vertical="center"/>
    </xf>
    <xf numFmtId="0" fontId="2" fillId="3" borderId="14" xfId="0" applyFont="1" applyFill="1" applyBorder="1" applyAlignment="1">
      <alignment horizontal="center" vertical="center"/>
    </xf>
    <xf numFmtId="0" fontId="2" fillId="0" borderId="6" xfId="0" applyFont="1" applyBorder="1" applyAlignment="1">
      <alignment horizontal="left" vertical="center"/>
    </xf>
    <xf numFmtId="0" fontId="2" fillId="0" borderId="6" xfId="0" applyFont="1" applyFill="1" applyBorder="1" applyAlignment="1" applyProtection="1">
      <alignment horizontal="center" vertical="center"/>
      <protection locked="0"/>
    </xf>
    <xf numFmtId="0" fontId="2" fillId="3" borderId="10" xfId="0" applyFont="1" applyFill="1" applyBorder="1" applyAlignment="1">
      <alignment horizontal="center" vertical="center" textRotation="255"/>
    </xf>
    <xf numFmtId="0" fontId="6" fillId="3" borderId="8" xfId="0" applyFont="1" applyFill="1" applyBorder="1" applyAlignment="1">
      <alignment vertical="center" textRotation="255"/>
    </xf>
    <xf numFmtId="0" fontId="6" fillId="3" borderId="9" xfId="0" applyFont="1" applyFill="1" applyBorder="1" applyAlignment="1">
      <alignment vertical="center" textRotation="255"/>
    </xf>
    <xf numFmtId="0" fontId="2" fillId="0" borderId="25" xfId="0" applyFont="1" applyBorder="1" applyAlignment="1">
      <alignment vertical="center" shrinkToFit="1"/>
    </xf>
    <xf numFmtId="0" fontId="2" fillId="0" borderId="4" xfId="0" applyFont="1" applyBorder="1" applyAlignment="1">
      <alignment vertical="center" shrinkToFit="1"/>
    </xf>
    <xf numFmtId="0" fontId="2" fillId="0" borderId="52" xfId="0" applyFont="1" applyBorder="1" applyAlignment="1">
      <alignment vertical="center" shrinkToFit="1"/>
    </xf>
    <xf numFmtId="0" fontId="2" fillId="3" borderId="11" xfId="0" applyFont="1" applyFill="1" applyBorder="1" applyAlignment="1">
      <alignment horizontal="left" vertical="center"/>
    </xf>
    <xf numFmtId="0" fontId="2" fillId="0" borderId="11" xfId="0" applyFont="1" applyFill="1" applyBorder="1" applyAlignment="1">
      <alignment vertical="center" shrinkToFit="1"/>
    </xf>
    <xf numFmtId="0" fontId="2" fillId="0" borderId="48" xfId="0" applyFont="1" applyFill="1" applyBorder="1" applyAlignment="1">
      <alignment vertical="center" shrinkToFit="1"/>
    </xf>
    <xf numFmtId="0" fontId="2" fillId="3" borderId="13" xfId="0" applyFont="1" applyFill="1" applyBorder="1" applyAlignment="1">
      <alignment horizontal="right" vertical="center" shrinkToFit="1"/>
    </xf>
    <xf numFmtId="0" fontId="2" fillId="0" borderId="13" xfId="0" applyFont="1" applyBorder="1" applyAlignment="1">
      <alignment vertical="center"/>
    </xf>
    <xf numFmtId="0" fontId="2" fillId="0" borderId="44" xfId="0" applyFont="1" applyBorder="1" applyAlignment="1">
      <alignment vertical="center"/>
    </xf>
    <xf numFmtId="0" fontId="2" fillId="3" borderId="8" xfId="0" applyFont="1" applyFill="1" applyBorder="1" applyAlignment="1">
      <alignment horizontal="center" vertical="center" textRotation="255" shrinkToFit="1"/>
    </xf>
    <xf numFmtId="0" fontId="2" fillId="3" borderId="9" xfId="0" applyFont="1" applyFill="1" applyBorder="1" applyAlignment="1">
      <alignment horizontal="center" vertical="center" textRotation="255" shrinkToFit="1"/>
    </xf>
    <xf numFmtId="0" fontId="2" fillId="3" borderId="10" xfId="0" applyFont="1" applyFill="1" applyBorder="1" applyAlignment="1">
      <alignment horizontal="center" vertical="center" textRotation="255" shrinkToFit="1"/>
    </xf>
    <xf numFmtId="0" fontId="2" fillId="0" borderId="11" xfId="0" applyFont="1" applyBorder="1" applyAlignment="1">
      <alignment horizontal="center" vertical="center"/>
    </xf>
    <xf numFmtId="0" fontId="2" fillId="0" borderId="48"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pplyProtection="1">
      <alignment horizontal="center" vertical="center"/>
      <protection locked="0"/>
    </xf>
    <xf numFmtId="0" fontId="2" fillId="0" borderId="0" xfId="0" applyFont="1" applyBorder="1" applyAlignment="1">
      <alignment vertical="center" shrinkToFit="1"/>
    </xf>
    <xf numFmtId="0" fontId="2" fillId="0" borderId="46" xfId="0" applyFont="1" applyBorder="1" applyAlignment="1">
      <alignment vertical="center" shrinkToFit="1"/>
    </xf>
    <xf numFmtId="0" fontId="2" fillId="0" borderId="15" xfId="0" applyFont="1" applyFill="1" applyBorder="1" applyAlignment="1">
      <alignment vertical="center"/>
    </xf>
    <xf numFmtId="0" fontId="2" fillId="0" borderId="47" xfId="0" applyFont="1" applyFill="1" applyBorder="1" applyAlignment="1">
      <alignment vertical="center"/>
    </xf>
    <xf numFmtId="0" fontId="2" fillId="0" borderId="32" xfId="0" applyFont="1" applyBorder="1" applyAlignment="1">
      <alignment vertical="center"/>
    </xf>
    <xf numFmtId="0" fontId="2" fillId="0" borderId="50" xfId="0" applyFont="1" applyBorder="1" applyAlignment="1">
      <alignment vertical="center"/>
    </xf>
    <xf numFmtId="0" fontId="2" fillId="0" borderId="14" xfId="0" applyFont="1" applyBorder="1" applyAlignment="1">
      <alignment vertical="center" shrinkToFit="1"/>
    </xf>
    <xf numFmtId="0" fontId="2" fillId="0" borderId="45" xfId="0" applyFont="1" applyBorder="1" applyAlignment="1">
      <alignment vertical="center" shrinkToFit="1"/>
    </xf>
    <xf numFmtId="0" fontId="2" fillId="0" borderId="15" xfId="0" applyFont="1" applyBorder="1" applyAlignment="1">
      <alignment vertical="center"/>
    </xf>
    <xf numFmtId="0" fontId="2" fillId="0" borderId="47" xfId="0" applyFont="1" applyBorder="1" applyAlignment="1">
      <alignment vertical="center"/>
    </xf>
    <xf numFmtId="0" fontId="2" fillId="0" borderId="14" xfId="0" applyFont="1" applyBorder="1" applyAlignment="1">
      <alignment vertical="center"/>
    </xf>
    <xf numFmtId="0" fontId="2" fillId="0" borderId="45" xfId="0" applyFont="1" applyBorder="1" applyAlignment="1">
      <alignment vertical="center"/>
    </xf>
    <xf numFmtId="0" fontId="2" fillId="0" borderId="14" xfId="0" applyFont="1" applyFill="1" applyBorder="1" applyAlignment="1">
      <alignment vertical="center"/>
    </xf>
    <xf numFmtId="0" fontId="2" fillId="0" borderId="45" xfId="0" applyFont="1" applyFill="1" applyBorder="1" applyAlignment="1">
      <alignment vertical="center"/>
    </xf>
    <xf numFmtId="0" fontId="2" fillId="0" borderId="47" xfId="0" applyFont="1" applyFill="1" applyBorder="1" applyAlignment="1">
      <alignment vertical="center" shrinkToFit="1"/>
    </xf>
    <xf numFmtId="0" fontId="2" fillId="0" borderId="11" xfId="0" applyFont="1" applyBorder="1" applyAlignment="1">
      <alignment vertical="center"/>
    </xf>
    <xf numFmtId="0" fontId="2" fillId="0" borderId="48" xfId="0" applyFont="1" applyBorder="1" applyAlignment="1">
      <alignment vertical="center"/>
    </xf>
    <xf numFmtId="0" fontId="2" fillId="3" borderId="11" xfId="0" applyFont="1" applyFill="1" applyBorder="1" applyAlignment="1" applyProtection="1">
      <alignment horizontal="center" vertical="center"/>
      <protection locked="0"/>
    </xf>
    <xf numFmtId="0" fontId="8" fillId="3" borderId="14" xfId="0" applyFont="1" applyFill="1" applyBorder="1" applyAlignment="1">
      <alignment horizontal="right" vertical="center" shrinkToFit="1"/>
    </xf>
    <xf numFmtId="0" fontId="2" fillId="0" borderId="25" xfId="0" applyFont="1" applyBorder="1" applyAlignment="1">
      <alignment vertical="center"/>
    </xf>
    <xf numFmtId="0" fontId="2" fillId="0" borderId="4" xfId="0" applyFont="1" applyBorder="1" applyAlignment="1">
      <alignment vertical="center"/>
    </xf>
    <xf numFmtId="0" fontId="2" fillId="0" borderId="52" xfId="0" applyFont="1" applyBorder="1" applyAlignment="1">
      <alignment vertical="center"/>
    </xf>
    <xf numFmtId="0" fontId="7" fillId="0" borderId="14" xfId="0" applyFont="1" applyBorder="1" applyAlignment="1">
      <alignment vertical="center" shrinkToFit="1"/>
    </xf>
    <xf numFmtId="0" fontId="4" fillId="0" borderId="14" xfId="0" applyFont="1" applyBorder="1" applyAlignment="1">
      <alignment vertical="center" shrinkToFit="1"/>
    </xf>
    <xf numFmtId="0" fontId="4" fillId="0" borderId="45" xfId="0" applyFont="1" applyBorder="1" applyAlignment="1">
      <alignment vertical="center" shrinkToFit="1"/>
    </xf>
    <xf numFmtId="0" fontId="2" fillId="0" borderId="39" xfId="0" applyFont="1" applyBorder="1" applyAlignment="1">
      <alignment horizontal="center" vertical="center" shrinkToFit="1"/>
    </xf>
    <xf numFmtId="0" fontId="2" fillId="0" borderId="53" xfId="0" applyFont="1" applyBorder="1" applyAlignment="1">
      <alignment horizontal="center" vertical="center" shrinkToFit="1"/>
    </xf>
    <xf numFmtId="0" fontId="7" fillId="0" borderId="17" xfId="0" applyFont="1" applyBorder="1" applyAlignment="1">
      <alignment horizontal="left" vertical="center" shrinkToFit="1"/>
    </xf>
    <xf numFmtId="0" fontId="8" fillId="0" borderId="17" xfId="0" applyFont="1" applyBorder="1" applyAlignment="1">
      <alignment horizontal="left" vertical="center" shrinkToFit="1"/>
    </xf>
    <xf numFmtId="0" fontId="12" fillId="0" borderId="0" xfId="0" applyFont="1" applyAlignment="1">
      <alignment horizontal="left" vertical="center" shrinkToFit="1"/>
    </xf>
    <xf numFmtId="0" fontId="12" fillId="0" borderId="46"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46" xfId="0" applyFont="1" applyBorder="1" applyAlignment="1">
      <alignment horizontal="left" vertical="center" shrinkToFit="1"/>
    </xf>
    <xf numFmtId="0" fontId="4" fillId="3" borderId="54"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55" xfId="0" applyFont="1" applyFill="1" applyBorder="1" applyAlignment="1" applyProtection="1">
      <alignment horizontal="center" vertical="center" shrinkToFit="1"/>
      <protection locked="0"/>
    </xf>
    <xf numFmtId="0" fontId="4" fillId="3" borderId="55" xfId="0" applyFont="1" applyFill="1" applyBorder="1" applyAlignment="1">
      <alignment horizontal="left" vertical="center" shrinkToFit="1"/>
    </xf>
    <xf numFmtId="0" fontId="4" fillId="3" borderId="56" xfId="0" applyFont="1" applyFill="1" applyBorder="1" applyAlignment="1">
      <alignment horizontal="left" vertical="center" shrinkToFit="1"/>
    </xf>
    <xf numFmtId="0" fontId="10" fillId="2" borderId="0" xfId="0" applyFont="1" applyFill="1" applyAlignment="1">
      <alignment horizontal="center" vertical="center"/>
    </xf>
    <xf numFmtId="0" fontId="2" fillId="3" borderId="2" xfId="0" applyFont="1" applyFill="1" applyBorder="1" applyAlignment="1">
      <alignment horizontal="center" vertical="center"/>
    </xf>
    <xf numFmtId="0" fontId="2" fillId="0" borderId="41" xfId="0" applyFont="1" applyBorder="1" applyAlignment="1">
      <alignment horizontal="center" vertical="center" shrinkToFit="1"/>
    </xf>
    <xf numFmtId="0" fontId="2" fillId="0" borderId="38" xfId="0" applyFont="1" applyBorder="1" applyAlignment="1">
      <alignment horizontal="center" vertical="center" shrinkToFit="1"/>
    </xf>
    <xf numFmtId="0" fontId="8" fillId="3" borderId="11" xfId="0" applyFont="1" applyFill="1" applyBorder="1" applyAlignment="1">
      <alignment horizontal="right" vertical="center" shrinkToFit="1"/>
    </xf>
    <xf numFmtId="0" fontId="2" fillId="0" borderId="11" xfId="0" applyFont="1" applyBorder="1" applyAlignment="1">
      <alignment horizontal="left" vertical="center"/>
    </xf>
    <xf numFmtId="0" fontId="2" fillId="0" borderId="48" xfId="0" applyFont="1" applyBorder="1" applyAlignment="1">
      <alignment horizontal="left" vertical="center"/>
    </xf>
    <xf numFmtId="0" fontId="7" fillId="0" borderId="11" xfId="0" applyFont="1" applyBorder="1" applyAlignment="1">
      <alignment horizontal="left" vertical="center" shrinkToFit="1"/>
    </xf>
    <xf numFmtId="0" fontId="7" fillId="0" borderId="48" xfId="0" applyFont="1" applyBorder="1" applyAlignment="1">
      <alignment horizontal="left" vertical="center" shrinkToFit="1"/>
    </xf>
    <xf numFmtId="0" fontId="4" fillId="0" borderId="0" xfId="0" applyFont="1" applyBorder="1" applyAlignment="1">
      <alignment vertical="center" shrinkToFit="1"/>
    </xf>
    <xf numFmtId="0" fontId="4" fillId="0" borderId="46" xfId="0" applyFont="1" applyBorder="1" applyAlignment="1">
      <alignment vertical="center" shrinkToFit="1"/>
    </xf>
    <xf numFmtId="0" fontId="7" fillId="0" borderId="0"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2" fillId="0" borderId="6" xfId="0" applyFont="1" applyBorder="1" applyAlignment="1">
      <alignment horizontal="left" vertical="center" shrinkToFit="1"/>
    </xf>
    <xf numFmtId="0" fontId="15" fillId="0" borderId="0" xfId="0" applyFont="1" applyAlignment="1">
      <alignment horizontal="center" vertical="center" shrinkToFit="1"/>
    </xf>
    <xf numFmtId="0" fontId="2" fillId="0" borderId="42" xfId="0" applyFont="1" applyBorder="1" applyAlignment="1">
      <alignment horizontal="center" vertical="center" shrinkToFit="1"/>
    </xf>
    <xf numFmtId="49" fontId="14" fillId="0" borderId="4"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0" fontId="14" fillId="0" borderId="4" xfId="0" applyFont="1" applyFill="1" applyBorder="1" applyAlignment="1">
      <alignment horizontal="right" vertical="center"/>
    </xf>
    <xf numFmtId="0" fontId="14" fillId="0" borderId="0" xfId="0" applyFont="1" applyFill="1" applyBorder="1" applyAlignment="1">
      <alignment horizontal="right"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11" xfId="0" applyFont="1" applyFill="1" applyBorder="1" applyAlignment="1">
      <alignment vertical="center"/>
    </xf>
    <xf numFmtId="0" fontId="2" fillId="0" borderId="43" xfId="0" applyFont="1" applyBorder="1" applyAlignment="1">
      <alignment horizontal="center" vertical="center" shrinkToFit="1"/>
    </xf>
    <xf numFmtId="0" fontId="7" fillId="0" borderId="15" xfId="0" applyFont="1" applyBorder="1" applyAlignment="1">
      <alignment vertical="center" shrinkToFit="1"/>
    </xf>
    <xf numFmtId="0" fontId="8" fillId="0" borderId="15" xfId="0" applyFont="1" applyBorder="1" applyAlignment="1">
      <alignment vertical="center" shrinkToFit="1"/>
    </xf>
    <xf numFmtId="0" fontId="8" fillId="0" borderId="47" xfId="0" applyFont="1" applyBorder="1" applyAlignment="1">
      <alignment vertical="center" shrinkToFit="1"/>
    </xf>
    <xf numFmtId="0" fontId="7" fillId="0" borderId="13" xfId="0" applyFont="1" applyBorder="1" applyAlignment="1">
      <alignment vertical="center" shrinkToFit="1"/>
    </xf>
    <xf numFmtId="0" fontId="7" fillId="0" borderId="44" xfId="0" applyFont="1" applyBorder="1" applyAlignment="1">
      <alignment vertical="center" shrinkToFit="1"/>
    </xf>
    <xf numFmtId="49" fontId="3" fillId="0" borderId="19" xfId="0" applyNumberFormat="1" applyFont="1" applyBorder="1" applyAlignment="1">
      <alignment horizontal="center"/>
    </xf>
    <xf numFmtId="0" fontId="2" fillId="3" borderId="14" xfId="0" applyFont="1" applyFill="1" applyBorder="1" applyAlignment="1">
      <alignment horizontal="right" vertical="center" shrinkToFit="1"/>
    </xf>
    <xf numFmtId="0" fontId="2" fillId="0" borderId="11" xfId="0" applyFont="1" applyFill="1" applyBorder="1" applyAlignment="1">
      <alignment vertical="center"/>
    </xf>
    <xf numFmtId="0" fontId="2" fillId="0" borderId="48" xfId="0" applyFont="1" applyFill="1" applyBorder="1" applyAlignment="1">
      <alignment vertical="center"/>
    </xf>
    <xf numFmtId="0" fontId="7" fillId="0" borderId="0" xfId="0" applyFont="1" applyBorder="1" applyAlignment="1">
      <alignment vertical="center" shrinkToFit="1"/>
    </xf>
    <xf numFmtId="0" fontId="7" fillId="0" borderId="46" xfId="0" applyFont="1" applyBorder="1" applyAlignment="1">
      <alignment vertical="center" shrinkToFit="1"/>
    </xf>
    <xf numFmtId="0" fontId="8" fillId="0" borderId="0" xfId="0" applyFont="1" applyBorder="1" applyAlignment="1">
      <alignment vertical="center" shrinkToFit="1"/>
    </xf>
    <xf numFmtId="0" fontId="8" fillId="0" borderId="46" xfId="0" applyFont="1" applyBorder="1" applyAlignment="1">
      <alignment vertical="center" shrinkToFit="1"/>
    </xf>
    <xf numFmtId="0" fontId="2" fillId="0" borderId="0" xfId="0" applyFont="1" applyBorder="1" applyAlignment="1">
      <alignment vertical="center"/>
    </xf>
    <xf numFmtId="0" fontId="2" fillId="0" borderId="46" xfId="0" applyFont="1" applyBorder="1" applyAlignment="1">
      <alignment vertical="center"/>
    </xf>
    <xf numFmtId="0" fontId="2" fillId="0" borderId="15" xfId="0" applyFont="1" applyBorder="1" applyAlignment="1">
      <alignment vertical="center" shrinkToFit="1"/>
    </xf>
    <xf numFmtId="0" fontId="2" fillId="0" borderId="47" xfId="0" applyFont="1" applyBorder="1" applyAlignment="1">
      <alignment vertical="center" shrinkToFit="1"/>
    </xf>
    <xf numFmtId="0" fontId="4" fillId="0" borderId="14" xfId="0" applyFont="1" applyFill="1" applyBorder="1" applyAlignment="1">
      <alignment vertical="center"/>
    </xf>
    <xf numFmtId="0" fontId="4" fillId="0" borderId="45" xfId="0" applyFont="1" applyFill="1" applyBorder="1" applyAlignment="1">
      <alignment vertical="center"/>
    </xf>
    <xf numFmtId="0" fontId="2" fillId="0" borderId="6" xfId="0" applyFont="1" applyBorder="1" applyAlignment="1">
      <alignment vertical="center" shrinkToFit="1"/>
    </xf>
    <xf numFmtId="0" fontId="2" fillId="0" borderId="49" xfId="0" applyFont="1" applyBorder="1" applyAlignment="1">
      <alignment vertical="center" shrinkToFit="1"/>
    </xf>
    <xf numFmtId="0" fontId="2" fillId="0" borderId="11" xfId="0" applyFont="1" applyBorder="1" applyAlignment="1">
      <alignment vertical="center" shrinkToFit="1"/>
    </xf>
    <xf numFmtId="0" fontId="2" fillId="0" borderId="48" xfId="0" applyFont="1" applyBorder="1" applyAlignment="1">
      <alignment vertical="center" shrinkToFit="1"/>
    </xf>
    <xf numFmtId="0" fontId="8" fillId="3" borderId="11" xfId="0" applyFont="1" applyFill="1" applyBorder="1" applyAlignment="1">
      <alignment horizontal="left" vertical="center" shrinkToFit="1"/>
    </xf>
    <xf numFmtId="0" fontId="8" fillId="3" borderId="14" xfId="0" applyFont="1" applyFill="1" applyBorder="1" applyAlignment="1">
      <alignment horizontal="left" vertical="center" shrinkToFit="1"/>
    </xf>
    <xf numFmtId="0" fontId="2" fillId="0" borderId="11" xfId="0" applyFont="1" applyBorder="1" applyAlignment="1">
      <alignment horizontal="left" vertical="center" shrinkToFit="1"/>
    </xf>
    <xf numFmtId="0" fontId="4" fillId="3" borderId="54" xfId="0" applyFont="1" applyFill="1" applyBorder="1" applyAlignment="1">
      <alignment horizontal="center" vertical="center" shrinkToFit="1"/>
    </xf>
    <xf numFmtId="0" fontId="2" fillId="3" borderId="55" xfId="0" applyFont="1" applyFill="1" applyBorder="1" applyAlignment="1">
      <alignment horizontal="center" vertical="center" shrinkToFit="1"/>
    </xf>
    <xf numFmtId="0" fontId="4" fillId="3" borderId="55" xfId="0" applyFont="1" applyFill="1" applyBorder="1" applyAlignment="1">
      <alignment horizontal="center" vertical="center" shrinkToFit="1"/>
    </xf>
    <xf numFmtId="0" fontId="2" fillId="3" borderId="56" xfId="0" applyFont="1" applyFill="1" applyBorder="1" applyAlignment="1">
      <alignment horizontal="left" vertical="center" shrinkToFit="1"/>
    </xf>
    <xf numFmtId="0" fontId="7" fillId="0" borderId="11" xfId="0" applyFont="1" applyBorder="1" applyAlignment="1">
      <alignment vertical="center" shrinkToFit="1"/>
    </xf>
    <xf numFmtId="0" fontId="7" fillId="0" borderId="48" xfId="0" applyFont="1" applyBorder="1" applyAlignment="1">
      <alignment vertical="center" shrinkToFit="1"/>
    </xf>
    <xf numFmtId="0" fontId="7" fillId="0" borderId="17" xfId="0" applyFont="1" applyBorder="1" applyAlignment="1">
      <alignment vertical="center" shrinkToFit="1"/>
    </xf>
    <xf numFmtId="0" fontId="2" fillId="0" borderId="25" xfId="0" applyFont="1" applyBorder="1" applyAlignment="1">
      <alignment horizontal="left" vertical="center"/>
    </xf>
    <xf numFmtId="0" fontId="2" fillId="0" borderId="4" xfId="0" applyFont="1" applyBorder="1" applyAlignment="1">
      <alignment horizontal="left" vertical="center"/>
    </xf>
    <xf numFmtId="0" fontId="2" fillId="0" borderId="52" xfId="0" applyFont="1" applyBorder="1" applyAlignment="1">
      <alignment horizontal="left" vertical="center"/>
    </xf>
    <xf numFmtId="0" fontId="7" fillId="0" borderId="46" xfId="0" applyFont="1" applyBorder="1" applyAlignment="1">
      <alignment vertical="center"/>
    </xf>
    <xf numFmtId="0" fontId="8" fillId="0" borderId="14" xfId="0" applyFont="1" applyBorder="1" applyAlignment="1">
      <alignment vertical="center" shrinkToFit="1"/>
    </xf>
    <xf numFmtId="0" fontId="8" fillId="0" borderId="45" xfId="0" applyFont="1" applyBorder="1" applyAlignment="1">
      <alignment vertical="center" shrinkToFit="1"/>
    </xf>
    <xf numFmtId="0" fontId="7" fillId="0" borderId="45" xfId="0" applyFont="1" applyBorder="1" applyAlignment="1">
      <alignment vertical="center" shrinkToFit="1"/>
    </xf>
    <xf numFmtId="0" fontId="8" fillId="0" borderId="0" xfId="0" applyFont="1" applyBorder="1" applyAlignment="1">
      <alignment vertical="center"/>
    </xf>
    <xf numFmtId="0" fontId="8" fillId="0" borderId="46" xfId="0" applyFont="1" applyBorder="1" applyAlignment="1">
      <alignment vertical="center"/>
    </xf>
  </cellXfs>
  <cellStyles count="1">
    <cellStyle name="標準"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6" lockText="1" noThreeD="1"/>
</file>

<file path=xl/ctrlProps/ctrlProp10.xml><?xml version="1.0" encoding="utf-8"?>
<formControlPr xmlns="http://schemas.microsoft.com/office/spreadsheetml/2009/9/main" objectType="CheckBox" fmlaLink="$C$23" lockText="1" noThreeD="1"/>
</file>

<file path=xl/ctrlProps/ctrlProp11.xml><?xml version="1.0" encoding="utf-8"?>
<formControlPr xmlns="http://schemas.microsoft.com/office/spreadsheetml/2009/9/main" objectType="CheckBox" fmlaLink="$C$28" lockText="1" noThreeD="1"/>
</file>

<file path=xl/ctrlProps/ctrlProp12.xml><?xml version="1.0" encoding="utf-8"?>
<formControlPr xmlns="http://schemas.microsoft.com/office/spreadsheetml/2009/9/main" objectType="CheckBox" fmlaLink="$C$32" lockText="1" noThreeD="1"/>
</file>

<file path=xl/ctrlProps/ctrlProp13.xml><?xml version="1.0" encoding="utf-8"?>
<formControlPr xmlns="http://schemas.microsoft.com/office/spreadsheetml/2009/9/main" objectType="CheckBox" fmlaLink="$C$33" lockText="1" noThreeD="1"/>
</file>

<file path=xl/ctrlProps/ctrlProp14.xml><?xml version="1.0" encoding="utf-8"?>
<formControlPr xmlns="http://schemas.microsoft.com/office/spreadsheetml/2009/9/main" objectType="CheckBox" fmlaLink="$C$34" lockText="1" noThreeD="1"/>
</file>

<file path=xl/ctrlProps/ctrlProp15.xml><?xml version="1.0" encoding="utf-8"?>
<formControlPr xmlns="http://schemas.microsoft.com/office/spreadsheetml/2009/9/main" objectType="CheckBox" fmlaLink="$C$35" lockText="1" noThreeD="1"/>
</file>

<file path=xl/ctrlProps/ctrlProp16.xml><?xml version="1.0" encoding="utf-8"?>
<formControlPr xmlns="http://schemas.microsoft.com/office/spreadsheetml/2009/9/main" objectType="CheckBox" fmlaLink="$C$39" lockText="1" noThreeD="1"/>
</file>

<file path=xl/ctrlProps/ctrlProp17.xml><?xml version="1.0" encoding="utf-8"?>
<formControlPr xmlns="http://schemas.microsoft.com/office/spreadsheetml/2009/9/main" objectType="CheckBox" fmlaLink="$C$40" lockText="1" noThreeD="1"/>
</file>

<file path=xl/ctrlProps/ctrlProp18.xml><?xml version="1.0" encoding="utf-8"?>
<formControlPr xmlns="http://schemas.microsoft.com/office/spreadsheetml/2009/9/main" objectType="CheckBox" fmlaLink="$C$38" lockText="1" noThreeD="1"/>
</file>

<file path=xl/ctrlProps/ctrlProp19.xml><?xml version="1.0" encoding="utf-8"?>
<formControlPr xmlns="http://schemas.microsoft.com/office/spreadsheetml/2009/9/main" objectType="CheckBox" fmlaLink="$C$42" lockText="1" noThreeD="1"/>
</file>

<file path=xl/ctrlProps/ctrlProp2.xml><?xml version="1.0" encoding="utf-8"?>
<formControlPr xmlns="http://schemas.microsoft.com/office/spreadsheetml/2009/9/main" objectType="CheckBox" fmlaLink="$C$7" lockText="1" noThreeD="1"/>
</file>

<file path=xl/ctrlProps/ctrlProp20.xml><?xml version="1.0" encoding="utf-8"?>
<formControlPr xmlns="http://schemas.microsoft.com/office/spreadsheetml/2009/9/main" objectType="CheckBox" fmlaLink="$C$44" lockText="1" noThreeD="1"/>
</file>

<file path=xl/ctrlProps/ctrlProp21.xml><?xml version="1.0" encoding="utf-8"?>
<formControlPr xmlns="http://schemas.microsoft.com/office/spreadsheetml/2009/9/main" objectType="CheckBox" fmlaLink="$C$45" lockText="1" noThreeD="1"/>
</file>

<file path=xl/ctrlProps/ctrlProp22.xml><?xml version="1.0" encoding="utf-8"?>
<formControlPr xmlns="http://schemas.microsoft.com/office/spreadsheetml/2009/9/main" objectType="CheckBox" fmlaLink="$C$47" lockText="1" noThreeD="1"/>
</file>

<file path=xl/ctrlProps/ctrlProp23.xml><?xml version="1.0" encoding="utf-8"?>
<formControlPr xmlns="http://schemas.microsoft.com/office/spreadsheetml/2009/9/main" objectType="CheckBox" fmlaLink="$C$48" lockText="1" noThreeD="1"/>
</file>

<file path=xl/ctrlProps/ctrlProp24.xml><?xml version="1.0" encoding="utf-8"?>
<formControlPr xmlns="http://schemas.microsoft.com/office/spreadsheetml/2009/9/main" objectType="CheckBox" fmlaLink="$C$58" lockText="1" noThreeD="1"/>
</file>

<file path=xl/ctrlProps/ctrlProp25.xml><?xml version="1.0" encoding="utf-8"?>
<formControlPr xmlns="http://schemas.microsoft.com/office/spreadsheetml/2009/9/main" objectType="CheckBox" fmlaLink="$C$59" lockText="1" noThreeD="1"/>
</file>

<file path=xl/ctrlProps/ctrlProp26.xml><?xml version="1.0" encoding="utf-8"?>
<formControlPr xmlns="http://schemas.microsoft.com/office/spreadsheetml/2009/9/main" objectType="CheckBox" fmlaLink="$C$61" lockText="1" noThreeD="1"/>
</file>

<file path=xl/ctrlProps/ctrlProp27.xml><?xml version="1.0" encoding="utf-8"?>
<formControlPr xmlns="http://schemas.microsoft.com/office/spreadsheetml/2009/9/main" objectType="CheckBox" fmlaLink="$C$62" lockText="1" noThreeD="1"/>
</file>

<file path=xl/ctrlProps/ctrlProp28.xml><?xml version="1.0" encoding="utf-8"?>
<formControlPr xmlns="http://schemas.microsoft.com/office/spreadsheetml/2009/9/main" objectType="CheckBox" fmlaLink="$C$63" lockText="1" noThreeD="1"/>
</file>

<file path=xl/ctrlProps/ctrlProp29.xml><?xml version="1.0" encoding="utf-8"?>
<formControlPr xmlns="http://schemas.microsoft.com/office/spreadsheetml/2009/9/main" objectType="CheckBox" fmlaLink="$C$66" lockText="1" noThreeD="1"/>
</file>

<file path=xl/ctrlProps/ctrlProp3.xml><?xml version="1.0" encoding="utf-8"?>
<formControlPr xmlns="http://schemas.microsoft.com/office/spreadsheetml/2009/9/main" objectType="CheckBox" fmlaLink="$C$8" lockText="1" noThreeD="1"/>
</file>

<file path=xl/ctrlProps/ctrlProp30.xml><?xml version="1.0" encoding="utf-8"?>
<formControlPr xmlns="http://schemas.microsoft.com/office/spreadsheetml/2009/9/main" objectType="CheckBox" fmlaLink="$C$69" lockText="1" noThreeD="1"/>
</file>

<file path=xl/ctrlProps/ctrlProp31.xml><?xml version="1.0" encoding="utf-8"?>
<formControlPr xmlns="http://schemas.microsoft.com/office/spreadsheetml/2009/9/main" objectType="CheckBox" fmlaLink="$C$73" lockText="1" noThreeD="1"/>
</file>

<file path=xl/ctrlProps/ctrlProp32.xml><?xml version="1.0" encoding="utf-8"?>
<formControlPr xmlns="http://schemas.microsoft.com/office/spreadsheetml/2009/9/main" objectType="CheckBox" fmlaLink="$C$75" lockText="1" noThreeD="1"/>
</file>

<file path=xl/ctrlProps/ctrlProp33.xml><?xml version="1.0" encoding="utf-8"?>
<formControlPr xmlns="http://schemas.microsoft.com/office/spreadsheetml/2009/9/main" objectType="CheckBox" fmlaLink="$C$78" lockText="1" noThreeD="1"/>
</file>

<file path=xl/ctrlProps/ctrlProp34.xml><?xml version="1.0" encoding="utf-8"?>
<formControlPr xmlns="http://schemas.microsoft.com/office/spreadsheetml/2009/9/main" objectType="CheckBox" fmlaLink="$C$91" lockText="1" noThreeD="1"/>
</file>

<file path=xl/ctrlProps/ctrlProp35.xml><?xml version="1.0" encoding="utf-8"?>
<formControlPr xmlns="http://schemas.microsoft.com/office/spreadsheetml/2009/9/main" objectType="CheckBox" fmlaLink="$C$92" lockText="1" noThreeD="1"/>
</file>

<file path=xl/ctrlProps/ctrlProp36.xml><?xml version="1.0" encoding="utf-8"?>
<formControlPr xmlns="http://schemas.microsoft.com/office/spreadsheetml/2009/9/main" objectType="CheckBox" fmlaLink="$C$95" lockText="1" noThreeD="1"/>
</file>

<file path=xl/ctrlProps/ctrlProp37.xml><?xml version="1.0" encoding="utf-8"?>
<formControlPr xmlns="http://schemas.microsoft.com/office/spreadsheetml/2009/9/main" objectType="CheckBox" fmlaLink="$C$98" lockText="1" noThreeD="1"/>
</file>

<file path=xl/ctrlProps/ctrlProp38.xml><?xml version="1.0" encoding="utf-8"?>
<formControlPr xmlns="http://schemas.microsoft.com/office/spreadsheetml/2009/9/main" objectType="CheckBox" fmlaLink="$C$84" lockText="1" noThreeD="1"/>
</file>

<file path=xl/ctrlProps/ctrlProp39.xml><?xml version="1.0" encoding="utf-8"?>
<formControlPr xmlns="http://schemas.microsoft.com/office/spreadsheetml/2009/9/main" objectType="CheckBox" fmlaLink="$C$86" lockText="1" noThreeD="1"/>
</file>

<file path=xl/ctrlProps/ctrlProp4.xml><?xml version="1.0" encoding="utf-8"?>
<formControlPr xmlns="http://schemas.microsoft.com/office/spreadsheetml/2009/9/main" objectType="CheckBox" fmlaLink="$C$9" lockText="1" noThreeD="1"/>
</file>

<file path=xl/ctrlProps/ctrlProp40.xml><?xml version="1.0" encoding="utf-8"?>
<formControlPr xmlns="http://schemas.microsoft.com/office/spreadsheetml/2009/9/main" objectType="CheckBox" fmlaLink="$C$81" lockText="1" noThreeD="1"/>
</file>

<file path=xl/ctrlProps/ctrlProp41.xml><?xml version="1.0" encoding="utf-8"?>
<formControlPr xmlns="http://schemas.microsoft.com/office/spreadsheetml/2009/9/main" objectType="CheckBox" fmlaLink="$C$54" lockText="1" noThreeD="1"/>
</file>

<file path=xl/ctrlProps/ctrlProp42.xml><?xml version="1.0" encoding="utf-8"?>
<formControlPr xmlns="http://schemas.microsoft.com/office/spreadsheetml/2009/9/main" objectType="CheckBox" fmlaLink="$C$55" lockText="1" noThreeD="1"/>
</file>

<file path=xl/ctrlProps/ctrlProp5.xml><?xml version="1.0" encoding="utf-8"?>
<formControlPr xmlns="http://schemas.microsoft.com/office/spreadsheetml/2009/9/main" objectType="CheckBox" fmlaLink="$C$10" lockText="1" noThreeD="1"/>
</file>

<file path=xl/ctrlProps/ctrlProp6.xml><?xml version="1.0" encoding="utf-8"?>
<formControlPr xmlns="http://schemas.microsoft.com/office/spreadsheetml/2009/9/main" objectType="CheckBox" fmlaLink="$C$11" lockText="1" noThreeD="1"/>
</file>

<file path=xl/ctrlProps/ctrlProp7.xml><?xml version="1.0" encoding="utf-8"?>
<formControlPr xmlns="http://schemas.microsoft.com/office/spreadsheetml/2009/9/main" objectType="CheckBox" fmlaLink="$C$14" lockText="1" noThreeD="1"/>
</file>

<file path=xl/ctrlProps/ctrlProp8.xml><?xml version="1.0" encoding="utf-8"?>
<formControlPr xmlns="http://schemas.microsoft.com/office/spreadsheetml/2009/9/main" objectType="CheckBox" fmlaLink="$C$15" lockText="1" noThreeD="1"/>
</file>

<file path=xl/ctrlProps/ctrlProp9.xml><?xml version="1.0" encoding="utf-8"?>
<formControlPr xmlns="http://schemas.microsoft.com/office/spreadsheetml/2009/9/main" objectType="CheckBox" fmlaLink="$C$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5</xdr:row>
          <xdr:rowOff>38100</xdr:rowOff>
        </xdr:from>
        <xdr:to>
          <xdr:col>4</xdr:col>
          <xdr:colOff>142875</xdr:colOff>
          <xdr:row>5</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xdr:row>
          <xdr:rowOff>28575</xdr:rowOff>
        </xdr:from>
        <xdr:to>
          <xdr:col>5</xdr:col>
          <xdr:colOff>38100</xdr:colOff>
          <xdr:row>6</xdr:row>
          <xdr:rowOff>219075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xdr:row>
          <xdr:rowOff>28575</xdr:rowOff>
        </xdr:from>
        <xdr:to>
          <xdr:col>6</xdr:col>
          <xdr:colOff>152400</xdr:colOff>
          <xdr:row>7</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xdr:row>
          <xdr:rowOff>28575</xdr:rowOff>
        </xdr:from>
        <xdr:to>
          <xdr:col>7</xdr:col>
          <xdr:colOff>38100</xdr:colOff>
          <xdr:row>8</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xdr:row>
          <xdr:rowOff>38100</xdr:rowOff>
        </xdr:from>
        <xdr:to>
          <xdr:col>4</xdr:col>
          <xdr:colOff>142875</xdr:colOff>
          <xdr:row>9</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10</xdr:row>
          <xdr:rowOff>38100</xdr:rowOff>
        </xdr:from>
        <xdr:to>
          <xdr:col>6</xdr:col>
          <xdr:colOff>142875</xdr:colOff>
          <xdr:row>10</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28575</xdr:rowOff>
        </xdr:from>
        <xdr:to>
          <xdr:col>7</xdr:col>
          <xdr:colOff>38100</xdr:colOff>
          <xdr:row>13</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38100</xdr:rowOff>
        </xdr:from>
        <xdr:to>
          <xdr:col>6</xdr:col>
          <xdr:colOff>142875</xdr:colOff>
          <xdr:row>14</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28575</xdr:rowOff>
        </xdr:from>
        <xdr:to>
          <xdr:col>4</xdr:col>
          <xdr:colOff>152400</xdr:colOff>
          <xdr:row>18</xdr:row>
          <xdr:rowOff>219075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28575</xdr:rowOff>
        </xdr:from>
        <xdr:to>
          <xdr:col>5</xdr:col>
          <xdr:colOff>38100</xdr:colOff>
          <xdr:row>22</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27</xdr:row>
          <xdr:rowOff>38100</xdr:rowOff>
        </xdr:from>
        <xdr:to>
          <xdr:col>4</xdr:col>
          <xdr:colOff>142875</xdr:colOff>
          <xdr:row>27</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28575</xdr:rowOff>
        </xdr:from>
        <xdr:to>
          <xdr:col>4</xdr:col>
          <xdr:colOff>152400</xdr:colOff>
          <xdr:row>31</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32</xdr:row>
          <xdr:rowOff>28575</xdr:rowOff>
        </xdr:from>
        <xdr:to>
          <xdr:col>6</xdr:col>
          <xdr:colOff>152400</xdr:colOff>
          <xdr:row>32</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33</xdr:row>
          <xdr:rowOff>28575</xdr:rowOff>
        </xdr:from>
        <xdr:to>
          <xdr:col>7</xdr:col>
          <xdr:colOff>47625</xdr:colOff>
          <xdr:row>33</xdr:row>
          <xdr:rowOff>219075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34</xdr:row>
          <xdr:rowOff>28575</xdr:rowOff>
        </xdr:from>
        <xdr:to>
          <xdr:col>5</xdr:col>
          <xdr:colOff>47625</xdr:colOff>
          <xdr:row>34</xdr:row>
          <xdr:rowOff>219075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37</xdr:row>
          <xdr:rowOff>28575</xdr:rowOff>
        </xdr:from>
        <xdr:to>
          <xdr:col>4</xdr:col>
          <xdr:colOff>152400</xdr:colOff>
          <xdr:row>37</xdr:row>
          <xdr:rowOff>219075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38</xdr:row>
          <xdr:rowOff>28575</xdr:rowOff>
        </xdr:from>
        <xdr:to>
          <xdr:col>5</xdr:col>
          <xdr:colOff>38100</xdr:colOff>
          <xdr:row>38</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39</xdr:row>
          <xdr:rowOff>28575</xdr:rowOff>
        </xdr:from>
        <xdr:to>
          <xdr:col>6</xdr:col>
          <xdr:colOff>152400</xdr:colOff>
          <xdr:row>39</xdr:row>
          <xdr:rowOff>219075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41</xdr:row>
          <xdr:rowOff>28575</xdr:rowOff>
        </xdr:from>
        <xdr:to>
          <xdr:col>7</xdr:col>
          <xdr:colOff>38100</xdr:colOff>
          <xdr:row>41</xdr:row>
          <xdr:rowOff>219075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43</xdr:row>
          <xdr:rowOff>28575</xdr:rowOff>
        </xdr:from>
        <xdr:to>
          <xdr:col>4</xdr:col>
          <xdr:colOff>152400</xdr:colOff>
          <xdr:row>43</xdr:row>
          <xdr:rowOff>219075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44</xdr:row>
          <xdr:rowOff>28575</xdr:rowOff>
        </xdr:from>
        <xdr:to>
          <xdr:col>5</xdr:col>
          <xdr:colOff>38100</xdr:colOff>
          <xdr:row>44</xdr:row>
          <xdr:rowOff>219075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46</xdr:row>
          <xdr:rowOff>28575</xdr:rowOff>
        </xdr:from>
        <xdr:to>
          <xdr:col>4</xdr:col>
          <xdr:colOff>152400</xdr:colOff>
          <xdr:row>46</xdr:row>
          <xdr:rowOff>219075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47</xdr:row>
          <xdr:rowOff>28575</xdr:rowOff>
        </xdr:from>
        <xdr:to>
          <xdr:col>5</xdr:col>
          <xdr:colOff>38100</xdr:colOff>
          <xdr:row>47</xdr:row>
          <xdr:rowOff>219075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57</xdr:row>
          <xdr:rowOff>28575</xdr:rowOff>
        </xdr:from>
        <xdr:to>
          <xdr:col>4</xdr:col>
          <xdr:colOff>142875</xdr:colOff>
          <xdr:row>57</xdr:row>
          <xdr:rowOff>219075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58</xdr:row>
          <xdr:rowOff>28575</xdr:rowOff>
        </xdr:from>
        <xdr:to>
          <xdr:col>5</xdr:col>
          <xdr:colOff>38100</xdr:colOff>
          <xdr:row>59</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60</xdr:row>
          <xdr:rowOff>38100</xdr:rowOff>
        </xdr:from>
        <xdr:to>
          <xdr:col>6</xdr:col>
          <xdr:colOff>142875</xdr:colOff>
          <xdr:row>60</xdr:row>
          <xdr:rowOff>228600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61</xdr:row>
          <xdr:rowOff>28575</xdr:rowOff>
        </xdr:from>
        <xdr:to>
          <xdr:col>6</xdr:col>
          <xdr:colOff>142875</xdr:colOff>
          <xdr:row>61</xdr:row>
          <xdr:rowOff>219075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62</xdr:row>
          <xdr:rowOff>28575</xdr:rowOff>
        </xdr:from>
        <xdr:to>
          <xdr:col>6</xdr:col>
          <xdr:colOff>142875</xdr:colOff>
          <xdr:row>62</xdr:row>
          <xdr:rowOff>219075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65</xdr:row>
          <xdr:rowOff>28575</xdr:rowOff>
        </xdr:from>
        <xdr:to>
          <xdr:col>6</xdr:col>
          <xdr:colOff>142875</xdr:colOff>
          <xdr:row>65</xdr:row>
          <xdr:rowOff>219075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68</xdr:row>
          <xdr:rowOff>28575</xdr:rowOff>
        </xdr:from>
        <xdr:to>
          <xdr:col>6</xdr:col>
          <xdr:colOff>142875</xdr:colOff>
          <xdr:row>68</xdr:row>
          <xdr:rowOff>219075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72</xdr:row>
          <xdr:rowOff>28575</xdr:rowOff>
        </xdr:from>
        <xdr:to>
          <xdr:col>4</xdr:col>
          <xdr:colOff>152400</xdr:colOff>
          <xdr:row>72</xdr:row>
          <xdr:rowOff>219075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74</xdr:row>
          <xdr:rowOff>28575</xdr:rowOff>
        </xdr:from>
        <xdr:to>
          <xdr:col>6</xdr:col>
          <xdr:colOff>142875</xdr:colOff>
          <xdr:row>75</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77</xdr:row>
          <xdr:rowOff>28575</xdr:rowOff>
        </xdr:from>
        <xdr:to>
          <xdr:col>9</xdr:col>
          <xdr:colOff>142875</xdr:colOff>
          <xdr:row>77</xdr:row>
          <xdr:rowOff>219075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90</xdr:row>
          <xdr:rowOff>28575</xdr:rowOff>
        </xdr:from>
        <xdr:to>
          <xdr:col>10</xdr:col>
          <xdr:colOff>38100</xdr:colOff>
          <xdr:row>90</xdr:row>
          <xdr:rowOff>219075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91</xdr:row>
          <xdr:rowOff>28575</xdr:rowOff>
        </xdr:from>
        <xdr:to>
          <xdr:col>13</xdr:col>
          <xdr:colOff>142875</xdr:colOff>
          <xdr:row>91</xdr:row>
          <xdr:rowOff>219075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94</xdr:row>
          <xdr:rowOff>28575</xdr:rowOff>
        </xdr:from>
        <xdr:to>
          <xdr:col>14</xdr:col>
          <xdr:colOff>38100</xdr:colOff>
          <xdr:row>94</xdr:row>
          <xdr:rowOff>219075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97</xdr:row>
          <xdr:rowOff>28575</xdr:rowOff>
        </xdr:from>
        <xdr:to>
          <xdr:col>5</xdr:col>
          <xdr:colOff>38100</xdr:colOff>
          <xdr:row>97</xdr:row>
          <xdr:rowOff>219075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28575</xdr:rowOff>
        </xdr:from>
        <xdr:to>
          <xdr:col>6</xdr:col>
          <xdr:colOff>142875</xdr:colOff>
          <xdr:row>84</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85</xdr:row>
          <xdr:rowOff>28575</xdr:rowOff>
        </xdr:from>
        <xdr:to>
          <xdr:col>9</xdr:col>
          <xdr:colOff>142875</xdr:colOff>
          <xdr:row>85</xdr:row>
          <xdr:rowOff>219075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80</xdr:row>
          <xdr:rowOff>28575</xdr:rowOff>
        </xdr:from>
        <xdr:to>
          <xdr:col>10</xdr:col>
          <xdr:colOff>38100</xdr:colOff>
          <xdr:row>80</xdr:row>
          <xdr:rowOff>219075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139917</xdr:colOff>
      <xdr:row>0</xdr:row>
      <xdr:rowOff>0</xdr:rowOff>
    </xdr:from>
    <xdr:ext cx="5594133" cy="761999"/>
    <xdr:sp macro="" textlink="$AU$1">
      <xdr:nvSpPr>
        <xdr:cNvPr id="3" name="テキスト ボックス 2"/>
        <xdr:cNvSpPr txBox="1"/>
      </xdr:nvSpPr>
      <xdr:spPr>
        <a:xfrm>
          <a:off x="139917" y="0"/>
          <a:ext cx="5594133" cy="7619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vert="horz" wrap="square" lIns="144000" tIns="72000" rIns="144000" bIns="72000" numCol="1" rtlCol="0" anchor="ctr">
          <a:noAutofit/>
        </a:bodyPr>
        <a:lstStyle/>
        <a:p>
          <a:pPr algn="l"/>
          <a:fld id="{188D511C-6F8B-4748-A776-854C1763461B}" type="TxLink">
            <a:rPr kumimoji="1" lang="ja-JP" altLang="en-US" sz="1600" b="1" i="0" u="none" strike="noStrike">
              <a:ln>
                <a:noFill/>
              </a:ln>
              <a:solidFill>
                <a:srgbClr val="FF0000"/>
              </a:solidFill>
              <a:latin typeface="UD デジタル 教科書体 NK-R" panose="02020400000000000000" pitchFamily="18" charset="-128"/>
              <a:ea typeface="UD デジタル 教科書体 NK-R" panose="02020400000000000000" pitchFamily="18" charset="-128"/>
            </a:rPr>
            <a:pPr algn="l"/>
            <a:t>No1についてお答えください。</a:t>
          </a:fld>
          <a:endParaRPr kumimoji="1" lang="ja-JP" altLang="en-US" sz="3200" b="1">
            <a:ln>
              <a:noFill/>
            </a:ln>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oneCellAnchor>
  <xdr:oneCellAnchor>
    <xdr:from>
      <xdr:col>1</xdr:col>
      <xdr:colOff>38100</xdr:colOff>
      <xdr:row>23</xdr:row>
      <xdr:rowOff>28575</xdr:rowOff>
    </xdr:from>
    <xdr:ext cx="1219200" cy="942974"/>
    <xdr:sp macro="" textlink="">
      <xdr:nvSpPr>
        <xdr:cNvPr id="48" name="テキスト ボックス 47"/>
        <xdr:cNvSpPr txBox="1"/>
      </xdr:nvSpPr>
      <xdr:spPr>
        <a:xfrm>
          <a:off x="238125" y="6467475"/>
          <a:ext cx="1219200" cy="942974"/>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雇用契約（就労日数・就労時間）を変更せず、育児短時間勤務を利用する場合は、「はい」を選択してください。</a:t>
          </a:r>
        </a:p>
      </xdr:txBody>
    </xdr:sp>
    <xdr:clientData/>
  </xdr:oneCellAnchor>
  <xdr:twoCellAnchor>
    <xdr:from>
      <xdr:col>2</xdr:col>
      <xdr:colOff>114300</xdr:colOff>
      <xdr:row>32</xdr:row>
      <xdr:rowOff>47625</xdr:rowOff>
    </xdr:from>
    <xdr:to>
      <xdr:col>5</xdr:col>
      <xdr:colOff>36885</xdr:colOff>
      <xdr:row>33</xdr:row>
      <xdr:rowOff>229125</xdr:rowOff>
    </xdr:to>
    <xdr:sp macro="" textlink="">
      <xdr:nvSpPr>
        <xdr:cNvPr id="50" name="円形吹き出し 49"/>
        <xdr:cNvSpPr/>
      </xdr:nvSpPr>
      <xdr:spPr>
        <a:xfrm rot="15079595">
          <a:off x="542055" y="8725770"/>
          <a:ext cx="429150" cy="408360"/>
        </a:xfrm>
        <a:prstGeom prst="wedgeEllipse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66675</xdr:colOff>
      <xdr:row>32</xdr:row>
      <xdr:rowOff>38100</xdr:rowOff>
    </xdr:from>
    <xdr:ext cx="542924" cy="477644"/>
    <xdr:sp macro="" textlink="">
      <xdr:nvSpPr>
        <xdr:cNvPr id="51" name="テキスト ボックス 50"/>
        <xdr:cNvSpPr txBox="1"/>
      </xdr:nvSpPr>
      <xdr:spPr>
        <a:xfrm>
          <a:off x="503431" y="8661710"/>
          <a:ext cx="542924" cy="477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こちらも選択</a:t>
          </a:r>
          <a:endParaRPr kumimoji="1" lang="en-US" altLang="ja-JP" sz="800"/>
        </a:p>
      </xdr:txBody>
    </xdr:sp>
    <xdr:clientData/>
  </xdr:oneCellAnchor>
  <mc:AlternateContent xmlns:mc="http://schemas.openxmlformats.org/markup-compatibility/2006">
    <mc:Choice xmlns:a14="http://schemas.microsoft.com/office/drawing/2010/main" Requires="a14">
      <xdr:twoCellAnchor editAs="oneCell">
        <xdr:from>
          <xdr:col>3</xdr:col>
          <xdr:colOff>133350</xdr:colOff>
          <xdr:row>53</xdr:row>
          <xdr:rowOff>28575</xdr:rowOff>
        </xdr:from>
        <xdr:to>
          <xdr:col>4</xdr:col>
          <xdr:colOff>152400</xdr:colOff>
          <xdr:row>53</xdr:row>
          <xdr:rowOff>219075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28575</xdr:rowOff>
        </xdr:from>
        <xdr:to>
          <xdr:col>5</xdr:col>
          <xdr:colOff>38100</xdr:colOff>
          <xdr:row>54</xdr:row>
          <xdr:rowOff>219075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106"/>
  <sheetViews>
    <sheetView tabSelected="1" zoomScaleNormal="100" workbookViewId="0">
      <pane ySplit="1" topLeftCell="A2" activePane="bottomLeft" state="frozen"/>
      <selection pane="bottomLeft" activeCell="T49" sqref="T49"/>
    </sheetView>
  </sheetViews>
  <sheetFormatPr defaultRowHeight="16.5" customHeight="1" x14ac:dyDescent="0.4"/>
  <cols>
    <col min="1" max="1" width="2.625" style="1" customWidth="1"/>
    <col min="2" max="2" width="3.125" style="2" customWidth="1"/>
    <col min="3" max="41" width="2.125" style="64" customWidth="1"/>
    <col min="42" max="42" width="4.375" style="64" customWidth="1"/>
    <col min="43" max="44" width="2.125" style="64" customWidth="1"/>
    <col min="45" max="45" width="5.125" style="64" customWidth="1"/>
    <col min="46" max="46" width="4.75" style="30" customWidth="1"/>
    <col min="47" max="47" width="8.75" style="64" hidden="1" customWidth="1"/>
    <col min="48" max="48" width="9.625" style="72" hidden="1" customWidth="1"/>
    <col min="49" max="49" width="32.25" style="64" hidden="1" customWidth="1"/>
    <col min="50" max="52" width="9" style="64" hidden="1" customWidth="1"/>
    <col min="53" max="16384" width="9" style="64"/>
  </cols>
  <sheetData>
    <row r="1" spans="1:50" s="72" customFormat="1" ht="61.5" customHeight="1" x14ac:dyDescent="0.4">
      <c r="A1" s="75"/>
      <c r="B1" s="76"/>
      <c r="AK1" s="77"/>
      <c r="AL1" s="77" t="str">
        <f>AV72&amp;AV99</f>
        <v>00</v>
      </c>
      <c r="AM1" s="77">
        <f>AV72</f>
        <v>0</v>
      </c>
      <c r="AN1" s="77">
        <f>IF(AV56&gt;=100,100,IF(AV56&gt;=3,3,AV56))</f>
        <v>0</v>
      </c>
      <c r="AO1" s="77">
        <f>IF(AV52&lt;=1,AV52,2)</f>
        <v>0</v>
      </c>
      <c r="AP1" s="77">
        <f>IF(AV43&gt;=100,4,IF(AV43&gt;=50,3,IF(AV43&lt;=1,AV43,2)))</f>
        <v>0</v>
      </c>
      <c r="AQ1" s="77">
        <f>IF(AV37&lt;=2,AV37,3)</f>
        <v>0</v>
      </c>
      <c r="AR1" s="77">
        <f>IF(AV29&lt;=3,AV29,4)</f>
        <v>0</v>
      </c>
      <c r="AS1" s="77">
        <f>IF(AV16&lt;=2,AV16,3)</f>
        <v>0</v>
      </c>
      <c r="AT1" s="79">
        <f>IF(AV5&lt;=2,AV5,3)</f>
        <v>0</v>
      </c>
      <c r="AU1" s="77" t="str">
        <f>IF(AT1&lt;&gt;2,VLOOKUP(AT1,AU6:AV9,2,FALSE),IF(AS1&lt;&gt;2,VLOOKUP(AS1,AU17:AV20,2,FALSE),IF(AR1&lt;&gt;3,VLOOKUP(AR1,AU32:AV36,2,FALSE),IF(AQ1&lt;&gt;2,VLOOKUP(AQ1,AU38:AV41,2,FALSE),IF(AP1&lt;&gt;1,VLOOKUP(AP1,AU44:AV48,2,FALSE),IF(AO1&lt;&gt;1,VLOOKUP(AO1,AU53:AV55,2,FALSE),IF(AN1&lt;&gt;3,VLOOKUP(AN1,AU58:AV62,2,FALSE),IF(AM1&lt;&gt;0,INDEX(AV73:AV77,MATCH(AM1,AU73:AU77,-1)),IF(AM1=0,VLOOKUP(AL1,AU100:AV102,2,FALSE),IF(AM1=5,VLOOKUP(AL1,AX100:AY102,2,FALSE),""))))))))))</f>
        <v>No1についてお答えください。</v>
      </c>
      <c r="AV1" s="77"/>
      <c r="AW1" s="74"/>
      <c r="AX1" s="77"/>
    </row>
    <row r="2" spans="1:50" ht="34.5" customHeight="1" x14ac:dyDescent="0.4">
      <c r="A2" s="225" t="s">
        <v>61</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113"/>
      <c r="AD2" s="210" t="s">
        <v>15</v>
      </c>
      <c r="AE2" s="210"/>
      <c r="AF2" s="210"/>
      <c r="AG2" s="210"/>
      <c r="AH2" s="210"/>
      <c r="AI2" s="210"/>
      <c r="AJ2" s="210"/>
      <c r="AK2" s="210"/>
      <c r="AL2" s="210"/>
      <c r="AM2" s="210"/>
      <c r="AN2" s="210"/>
      <c r="AO2" s="210"/>
      <c r="AP2" s="210"/>
      <c r="AQ2" s="210"/>
      <c r="AR2" s="210"/>
      <c r="AS2" s="210"/>
      <c r="AT2" s="210"/>
    </row>
    <row r="3" spans="1:50" ht="20.25" customHeight="1" x14ac:dyDescent="0.4">
      <c r="A3" s="224" t="s">
        <v>62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row>
    <row r="4" spans="1:50" ht="20.25" customHeight="1" x14ac:dyDescent="0.4">
      <c r="A4" s="39" t="s">
        <v>5</v>
      </c>
      <c r="B4" s="40" t="s">
        <v>6</v>
      </c>
      <c r="C4" s="211" t="s">
        <v>11</v>
      </c>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32" t="s">
        <v>14</v>
      </c>
    </row>
    <row r="5" spans="1:50" ht="19.5" customHeight="1" x14ac:dyDescent="0.4">
      <c r="A5" s="41">
        <v>1</v>
      </c>
      <c r="B5" s="132" t="s">
        <v>0</v>
      </c>
      <c r="C5" s="35" t="s">
        <v>63</v>
      </c>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4"/>
      <c r="AR5" s="94"/>
      <c r="AS5" s="94"/>
      <c r="AT5" s="31"/>
      <c r="AV5" s="72">
        <f>SUMPRODUCT((C6:C15)*1)+C6*1+IF(AND(C7=TRUE,COUNTIF(C11:C15,TRUE)&gt;=1),10,0)+IF(AND(C10=TRUE,COUNTIF(C8:C9,TRUE)&gt;=1),10,0)</f>
        <v>0</v>
      </c>
    </row>
    <row r="6" spans="1:50" ht="19.5" customHeight="1" x14ac:dyDescent="0.4">
      <c r="A6" s="41"/>
      <c r="B6" s="133"/>
      <c r="C6" s="67" t="b">
        <v>0</v>
      </c>
      <c r="D6" s="61" t="s">
        <v>7</v>
      </c>
      <c r="E6" s="106" t="s">
        <v>21</v>
      </c>
      <c r="F6" s="106"/>
      <c r="G6" s="106"/>
      <c r="H6" s="107" t="s">
        <v>1</v>
      </c>
      <c r="I6" s="215" t="s">
        <v>64</v>
      </c>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6"/>
      <c r="AT6" s="104" t="s">
        <v>9</v>
      </c>
      <c r="AU6" s="64">
        <v>0</v>
      </c>
      <c r="AV6" s="72" t="s">
        <v>40</v>
      </c>
    </row>
    <row r="7" spans="1:50" ht="19.5" customHeight="1" x14ac:dyDescent="0.4">
      <c r="A7" s="41"/>
      <c r="B7" s="52"/>
      <c r="C7" s="69" t="b">
        <v>0</v>
      </c>
      <c r="D7" s="3" t="s">
        <v>7</v>
      </c>
      <c r="E7" s="190" t="s">
        <v>20</v>
      </c>
      <c r="F7" s="190"/>
      <c r="G7" s="190"/>
      <c r="H7" s="3" t="s">
        <v>1</v>
      </c>
      <c r="I7" s="215" t="s">
        <v>2</v>
      </c>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6"/>
      <c r="AT7" s="31"/>
      <c r="AU7" s="64">
        <v>1</v>
      </c>
      <c r="AV7" s="72" t="s">
        <v>39</v>
      </c>
    </row>
    <row r="8" spans="1:50" ht="19.5" customHeight="1" x14ac:dyDescent="0.4">
      <c r="A8" s="41"/>
      <c r="B8" s="52"/>
      <c r="C8" s="69" t="b">
        <v>0</v>
      </c>
      <c r="D8" s="3"/>
      <c r="E8" s="95"/>
      <c r="F8" s="61" t="s">
        <v>8</v>
      </c>
      <c r="G8" s="106" t="s">
        <v>21</v>
      </c>
      <c r="H8" s="106"/>
      <c r="I8" s="108"/>
      <c r="J8" s="107" t="s">
        <v>1</v>
      </c>
      <c r="K8" s="215" t="s">
        <v>65</v>
      </c>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6"/>
      <c r="AT8" s="104" t="s">
        <v>9</v>
      </c>
      <c r="AU8" s="64">
        <v>2</v>
      </c>
      <c r="AV8" s="73" t="s">
        <v>44</v>
      </c>
    </row>
    <row r="9" spans="1:50" ht="19.5" customHeight="1" x14ac:dyDescent="0.4">
      <c r="A9" s="41"/>
      <c r="B9" s="52"/>
      <c r="C9" s="69" t="b">
        <v>0</v>
      </c>
      <c r="D9" s="3"/>
      <c r="E9" s="88"/>
      <c r="F9" s="59" t="s">
        <v>8</v>
      </c>
      <c r="G9" s="214" t="s">
        <v>20</v>
      </c>
      <c r="H9" s="214"/>
      <c r="I9" s="214"/>
      <c r="J9" s="6" t="s">
        <v>1</v>
      </c>
      <c r="K9" s="217" t="s">
        <v>66</v>
      </c>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8"/>
      <c r="AT9" s="104" t="s">
        <v>9</v>
      </c>
      <c r="AU9" s="64">
        <v>3</v>
      </c>
      <c r="AV9" s="73" t="s">
        <v>47</v>
      </c>
    </row>
    <row r="10" spans="1:50" ht="19.5" customHeight="1" x14ac:dyDescent="0.4">
      <c r="A10" s="41"/>
      <c r="B10" s="52"/>
      <c r="C10" s="69" t="b">
        <v>0</v>
      </c>
      <c r="D10" s="61" t="s">
        <v>7</v>
      </c>
      <c r="E10" s="49" t="s">
        <v>23</v>
      </c>
      <c r="F10" s="49"/>
      <c r="G10" s="49"/>
      <c r="H10" s="3" t="s">
        <v>1</v>
      </c>
      <c r="I10" s="215" t="s">
        <v>67</v>
      </c>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6"/>
      <c r="AT10" s="31"/>
    </row>
    <row r="11" spans="1:50" ht="19.5" customHeight="1" x14ac:dyDescent="0.4">
      <c r="A11" s="41"/>
      <c r="B11" s="52"/>
      <c r="C11" s="67" t="b">
        <v>0</v>
      </c>
      <c r="D11" s="57"/>
      <c r="E11" s="95"/>
      <c r="F11" s="61" t="s">
        <v>8</v>
      </c>
      <c r="G11" s="106" t="s">
        <v>22</v>
      </c>
      <c r="H11" s="106"/>
      <c r="I11" s="106"/>
      <c r="J11" s="16" t="s">
        <v>1</v>
      </c>
      <c r="K11" s="195" t="s">
        <v>68</v>
      </c>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6"/>
      <c r="AT11" s="212" t="s">
        <v>9</v>
      </c>
    </row>
    <row r="12" spans="1:50" ht="19.5" customHeight="1" x14ac:dyDescent="0.4">
      <c r="A12" s="41"/>
      <c r="B12" s="52"/>
      <c r="C12" s="67"/>
      <c r="D12" s="57"/>
      <c r="E12" s="95"/>
      <c r="F12" s="57"/>
      <c r="G12" s="80"/>
      <c r="H12" s="80"/>
      <c r="I12" s="23"/>
      <c r="J12" s="23"/>
      <c r="K12" s="219" t="s">
        <v>156</v>
      </c>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20"/>
      <c r="AT12" s="213"/>
    </row>
    <row r="13" spans="1:50" ht="19.5" customHeight="1" x14ac:dyDescent="0.4">
      <c r="A13" s="41"/>
      <c r="B13" s="52"/>
      <c r="C13" s="67"/>
      <c r="D13" s="57"/>
      <c r="E13" s="95"/>
      <c r="F13" s="57"/>
      <c r="G13" s="80"/>
      <c r="H13" s="80"/>
      <c r="I13" s="23"/>
      <c r="J13" s="3"/>
      <c r="K13" s="221" t="s">
        <v>69</v>
      </c>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3"/>
      <c r="AT13" s="213"/>
    </row>
    <row r="14" spans="1:50" ht="19.5" customHeight="1" x14ac:dyDescent="0.4">
      <c r="A14" s="41"/>
      <c r="B14" s="52"/>
      <c r="C14" s="67" t="b">
        <v>0</v>
      </c>
      <c r="D14" s="57"/>
      <c r="E14" s="95"/>
      <c r="F14" s="61" t="s">
        <v>8</v>
      </c>
      <c r="G14" s="214" t="s">
        <v>20</v>
      </c>
      <c r="H14" s="214"/>
      <c r="I14" s="214"/>
      <c r="J14" s="16" t="s">
        <v>1</v>
      </c>
      <c r="K14" s="265" t="s">
        <v>66</v>
      </c>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6"/>
      <c r="AT14" s="98" t="s">
        <v>9</v>
      </c>
    </row>
    <row r="15" spans="1:50" ht="19.5" customHeight="1" x14ac:dyDescent="0.4">
      <c r="A15" s="42"/>
      <c r="B15" s="43"/>
      <c r="C15" s="70" t="b">
        <v>0</v>
      </c>
      <c r="D15" s="51"/>
      <c r="E15" s="5"/>
      <c r="F15" s="60" t="s">
        <v>8</v>
      </c>
      <c r="G15" s="50" t="s">
        <v>23</v>
      </c>
      <c r="H15" s="50"/>
      <c r="I15" s="50"/>
      <c r="J15" s="18" t="s">
        <v>1</v>
      </c>
      <c r="K15" s="238" t="s">
        <v>66</v>
      </c>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9"/>
      <c r="AT15" s="65" t="s">
        <v>9</v>
      </c>
    </row>
    <row r="16" spans="1:50" ht="19.5" customHeight="1" x14ac:dyDescent="0.4">
      <c r="A16" s="41">
        <v>2</v>
      </c>
      <c r="B16" s="133" t="s">
        <v>0</v>
      </c>
      <c r="C16" s="156" t="s">
        <v>70</v>
      </c>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8"/>
      <c r="AT16" s="31"/>
      <c r="AU16" s="71"/>
      <c r="AV16" s="72">
        <f>SUMPRODUCT((C19:C28)*1)+C19*1+C28*1+AND(SUBTOTAL(109,$Q$25,$W$25)&lt;&gt;0,SUBTOTAL(109,$AD$25,$AL$25)&lt;&gt;0)*1</f>
        <v>0</v>
      </c>
    </row>
    <row r="17" spans="1:54" ht="19.5" customHeight="1" x14ac:dyDescent="0.4">
      <c r="A17" s="41"/>
      <c r="B17" s="133"/>
      <c r="C17" s="267" t="s">
        <v>71</v>
      </c>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5"/>
      <c r="AT17" s="31"/>
      <c r="AU17" s="64">
        <v>0</v>
      </c>
      <c r="AV17" s="73" t="s">
        <v>45</v>
      </c>
    </row>
    <row r="18" spans="1:54" s="85" customFormat="1" ht="19.5" customHeight="1" x14ac:dyDescent="0.4">
      <c r="A18" s="41"/>
      <c r="B18" s="101"/>
      <c r="C18" s="199" t="s">
        <v>129</v>
      </c>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1"/>
      <c r="AT18" s="31"/>
      <c r="AU18" s="85">
        <v>1</v>
      </c>
      <c r="AV18" s="73" t="s">
        <v>144</v>
      </c>
    </row>
    <row r="19" spans="1:54" ht="19.5" customHeight="1" x14ac:dyDescent="0.4">
      <c r="A19" s="41"/>
      <c r="B19" s="52"/>
      <c r="C19" s="67" t="b">
        <v>0</v>
      </c>
      <c r="D19" s="61" t="s">
        <v>7</v>
      </c>
      <c r="E19" s="48" t="s">
        <v>21</v>
      </c>
      <c r="F19" s="48"/>
      <c r="G19" s="92"/>
      <c r="H19" s="16" t="s">
        <v>1</v>
      </c>
      <c r="I19" s="194" t="s">
        <v>72</v>
      </c>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274"/>
      <c r="AT19" s="197" t="s">
        <v>9</v>
      </c>
      <c r="AU19" s="64">
        <v>2</v>
      </c>
      <c r="AV19" s="73" t="s">
        <v>145</v>
      </c>
    </row>
    <row r="20" spans="1:54" ht="19.5" customHeight="1" x14ac:dyDescent="0.4">
      <c r="A20" s="41"/>
      <c r="B20" s="52"/>
      <c r="C20" s="35"/>
      <c r="D20" s="35"/>
      <c r="E20" s="95"/>
      <c r="F20" s="95"/>
      <c r="G20" s="95"/>
      <c r="H20" s="95"/>
      <c r="I20" s="275" t="s">
        <v>163</v>
      </c>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6"/>
      <c r="AT20" s="197"/>
      <c r="AU20" s="64">
        <v>3</v>
      </c>
      <c r="AV20" s="73" t="s">
        <v>146</v>
      </c>
    </row>
    <row r="21" spans="1:54" ht="19.5" customHeight="1" x14ac:dyDescent="0.4">
      <c r="A21" s="41"/>
      <c r="B21" s="52"/>
      <c r="C21" s="35"/>
      <c r="D21" s="35"/>
      <c r="E21" s="20"/>
      <c r="F21" s="95"/>
      <c r="G21" s="95"/>
      <c r="H21" s="95"/>
      <c r="I21" s="95"/>
      <c r="J21" s="95"/>
      <c r="K21" s="172" t="s">
        <v>73</v>
      </c>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3"/>
      <c r="AT21" s="197"/>
    </row>
    <row r="22" spans="1:54" ht="19.5" customHeight="1" x14ac:dyDescent="0.4">
      <c r="A22" s="41"/>
      <c r="B22" s="52"/>
      <c r="C22" s="35"/>
      <c r="D22" s="35"/>
      <c r="E22" s="95"/>
      <c r="F22" s="95"/>
      <c r="G22" s="95"/>
      <c r="H22" s="95"/>
      <c r="I22" s="95"/>
      <c r="J22" s="95"/>
      <c r="K22" s="172" t="s">
        <v>74</v>
      </c>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3"/>
      <c r="AT22" s="197"/>
    </row>
    <row r="23" spans="1:54" ht="19.5" customHeight="1" x14ac:dyDescent="0.4">
      <c r="A23" s="41"/>
      <c r="B23" s="52"/>
      <c r="C23" s="67" t="b">
        <v>0</v>
      </c>
      <c r="D23" s="61" t="s">
        <v>7</v>
      </c>
      <c r="E23" s="190" t="s">
        <v>20</v>
      </c>
      <c r="F23" s="190"/>
      <c r="G23" s="190"/>
      <c r="H23" s="16" t="s">
        <v>1</v>
      </c>
      <c r="I23" s="272" t="s">
        <v>159</v>
      </c>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2"/>
      <c r="AS23" s="273"/>
      <c r="AT23" s="197" t="s">
        <v>9</v>
      </c>
    </row>
    <row r="24" spans="1:54" ht="19.5" customHeight="1" thickBot="1" x14ac:dyDescent="0.45">
      <c r="A24" s="41"/>
      <c r="B24" s="52"/>
      <c r="C24" s="35"/>
      <c r="D24" s="114"/>
      <c r="E24" s="81"/>
      <c r="F24" s="81"/>
      <c r="G24" s="81"/>
      <c r="H24" s="81"/>
      <c r="I24" s="95"/>
      <c r="J24" s="221" t="s">
        <v>75</v>
      </c>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71"/>
      <c r="AT24" s="197"/>
    </row>
    <row r="25" spans="1:54" ht="19.5" customHeight="1" thickBot="1" x14ac:dyDescent="0.45">
      <c r="A25" s="41"/>
      <c r="B25" s="52"/>
      <c r="C25" s="35"/>
      <c r="D25" s="82"/>
      <c r="E25" s="81"/>
      <c r="F25" s="81"/>
      <c r="G25" s="81"/>
      <c r="H25" s="81"/>
      <c r="I25" s="95"/>
      <c r="J25" s="95"/>
      <c r="K25" s="3" t="s">
        <v>8</v>
      </c>
      <c r="L25" s="205" t="s">
        <v>140</v>
      </c>
      <c r="M25" s="206"/>
      <c r="N25" s="206"/>
      <c r="O25" s="206"/>
      <c r="P25" s="206"/>
      <c r="Q25" s="125"/>
      <c r="R25" s="206" t="s">
        <v>141</v>
      </c>
      <c r="S25" s="206"/>
      <c r="T25" s="206"/>
      <c r="U25" s="206"/>
      <c r="V25" s="206"/>
      <c r="W25" s="126"/>
      <c r="X25" s="206" t="s">
        <v>164</v>
      </c>
      <c r="Y25" s="206"/>
      <c r="Z25" s="206"/>
      <c r="AA25" s="206"/>
      <c r="AB25" s="206"/>
      <c r="AC25" s="206"/>
      <c r="AD25" s="207"/>
      <c r="AE25" s="207"/>
      <c r="AF25" s="123" t="s">
        <v>142</v>
      </c>
      <c r="AG25" s="123"/>
      <c r="AH25" s="123"/>
      <c r="AI25" s="123"/>
      <c r="AJ25" s="123"/>
      <c r="AK25" s="123"/>
      <c r="AL25" s="207"/>
      <c r="AM25" s="207"/>
      <c r="AN25" s="208" t="s">
        <v>165</v>
      </c>
      <c r="AO25" s="208"/>
      <c r="AP25" s="208"/>
      <c r="AQ25" s="208"/>
      <c r="AR25" s="208"/>
      <c r="AS25" s="209"/>
      <c r="AT25" s="198"/>
      <c r="BB25" s="85"/>
    </row>
    <row r="26" spans="1:54" ht="19.5" customHeight="1" x14ac:dyDescent="0.4">
      <c r="A26" s="41"/>
      <c r="B26" s="52"/>
      <c r="C26" s="35"/>
      <c r="D26" s="82"/>
      <c r="E26" s="81"/>
      <c r="F26" s="81"/>
      <c r="G26" s="81"/>
      <c r="H26" s="81"/>
      <c r="I26" s="95"/>
      <c r="J26" s="244" t="s">
        <v>167</v>
      </c>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20"/>
      <c r="AT26" s="197"/>
    </row>
    <row r="27" spans="1:54" ht="19.5" customHeight="1" x14ac:dyDescent="0.4">
      <c r="A27" s="41"/>
      <c r="B27" s="52"/>
      <c r="C27" s="35"/>
      <c r="D27" s="83"/>
      <c r="E27" s="84"/>
      <c r="F27" s="84"/>
      <c r="G27" s="84"/>
      <c r="H27" s="84"/>
      <c r="I27" s="95"/>
      <c r="J27" s="95"/>
      <c r="K27" s="180" t="s">
        <v>166</v>
      </c>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1"/>
      <c r="AT27" s="197"/>
    </row>
    <row r="28" spans="1:54" ht="19.5" customHeight="1" x14ac:dyDescent="0.4">
      <c r="A28" s="42"/>
      <c r="B28" s="43"/>
      <c r="C28" s="70" t="b">
        <v>0</v>
      </c>
      <c r="D28" s="60" t="s">
        <v>7</v>
      </c>
      <c r="E28" s="50" t="s">
        <v>23</v>
      </c>
      <c r="F28" s="50"/>
      <c r="G28" s="50"/>
      <c r="H28" s="18" t="s">
        <v>1</v>
      </c>
      <c r="I28" s="115" t="s">
        <v>76</v>
      </c>
      <c r="J28" s="97"/>
      <c r="K28" s="97"/>
      <c r="L28" s="97"/>
      <c r="M28" s="97"/>
      <c r="N28" s="97"/>
      <c r="O28" s="97"/>
      <c r="P28" s="97"/>
      <c r="Q28" s="97"/>
      <c r="R28" s="97"/>
      <c r="S28" s="97"/>
      <c r="T28" s="97"/>
      <c r="U28" s="97"/>
      <c r="V28" s="97"/>
      <c r="W28" s="97"/>
      <c r="X28" s="97"/>
      <c r="Y28" s="97"/>
      <c r="Z28" s="97"/>
      <c r="AA28" s="97"/>
      <c r="AB28" s="97"/>
      <c r="AC28" s="97"/>
      <c r="AD28" s="97"/>
      <c r="AE28" s="97"/>
      <c r="AF28" s="97"/>
      <c r="AG28" s="163"/>
      <c r="AH28" s="163"/>
      <c r="AI28" s="163"/>
      <c r="AJ28" s="163"/>
      <c r="AK28" s="163"/>
      <c r="AL28" s="163"/>
      <c r="AM28" s="163"/>
      <c r="AN28" s="163"/>
      <c r="AO28" s="163"/>
      <c r="AP28" s="163"/>
      <c r="AQ28" s="163"/>
      <c r="AR28" s="163"/>
      <c r="AS28" s="164"/>
      <c r="AT28" s="65" t="s">
        <v>9</v>
      </c>
    </row>
    <row r="29" spans="1:54" ht="19.5" customHeight="1" x14ac:dyDescent="0.4">
      <c r="A29" s="41">
        <v>3</v>
      </c>
      <c r="B29" s="132" t="s">
        <v>0</v>
      </c>
      <c r="C29" s="268" t="s">
        <v>77</v>
      </c>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70"/>
      <c r="AT29" s="105"/>
      <c r="AV29" s="77">
        <f>C32*1+C33*2+C34*1+C35*3+IF(COUNTA(AJ34,AM34,AQ34)=3,1,0)</f>
        <v>0</v>
      </c>
    </row>
    <row r="30" spans="1:54" s="85" customFormat="1" ht="19.5" customHeight="1" x14ac:dyDescent="0.4">
      <c r="A30" s="41"/>
      <c r="B30" s="133"/>
      <c r="C30" s="200" t="s">
        <v>130</v>
      </c>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2"/>
      <c r="AT30" s="105"/>
      <c r="AV30" s="72"/>
    </row>
    <row r="31" spans="1:54" s="85" customFormat="1" ht="19.5" customHeight="1" x14ac:dyDescent="0.4">
      <c r="A31" s="41"/>
      <c r="B31" s="58"/>
      <c r="C31" s="200" t="s">
        <v>131</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4"/>
      <c r="AT31" s="105"/>
      <c r="AV31" s="72"/>
    </row>
    <row r="32" spans="1:54" ht="19.5" customHeight="1" x14ac:dyDescent="0.4">
      <c r="A32" s="41"/>
      <c r="B32" s="58"/>
      <c r="C32" s="67" t="b">
        <v>0</v>
      </c>
      <c r="D32" s="61" t="s">
        <v>7</v>
      </c>
      <c r="E32" s="48" t="s">
        <v>21</v>
      </c>
      <c r="F32" s="48"/>
      <c r="G32" s="92"/>
      <c r="H32" s="16" t="s">
        <v>17</v>
      </c>
      <c r="I32" s="160" t="s">
        <v>132</v>
      </c>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1"/>
      <c r="AT32" s="98"/>
      <c r="AU32" s="64">
        <v>0</v>
      </c>
      <c r="AV32" s="73" t="s">
        <v>46</v>
      </c>
    </row>
    <row r="33" spans="1:48" ht="19.5" customHeight="1" thickBot="1" x14ac:dyDescent="0.45">
      <c r="A33" s="41"/>
      <c r="B33" s="52"/>
      <c r="C33" s="67" t="b">
        <v>0</v>
      </c>
      <c r="D33" s="57"/>
      <c r="E33" s="80"/>
      <c r="F33" s="54" t="s">
        <v>19</v>
      </c>
      <c r="G33" s="106"/>
      <c r="H33" s="159" t="s">
        <v>24</v>
      </c>
      <c r="I33" s="159"/>
      <c r="J33" s="187" t="s">
        <v>78</v>
      </c>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2"/>
      <c r="AI33" s="182"/>
      <c r="AJ33" s="182"/>
      <c r="AK33" s="182"/>
      <c r="AL33" s="182"/>
      <c r="AM33" s="182"/>
      <c r="AN33" s="182"/>
      <c r="AO33" s="182"/>
      <c r="AP33" s="182"/>
      <c r="AQ33" s="182"/>
      <c r="AR33" s="182"/>
      <c r="AS33" s="183"/>
      <c r="AT33" s="104" t="s">
        <v>9</v>
      </c>
      <c r="AU33" s="64">
        <v>1</v>
      </c>
      <c r="AV33" s="72" t="s">
        <v>42</v>
      </c>
    </row>
    <row r="34" spans="1:48" ht="19.5" customHeight="1" thickBot="1" x14ac:dyDescent="0.45">
      <c r="A34" s="41"/>
      <c r="B34" s="52"/>
      <c r="C34" s="67" t="b">
        <v>0</v>
      </c>
      <c r="D34" s="57"/>
      <c r="E34" s="80"/>
      <c r="F34" s="54" t="s">
        <v>19</v>
      </c>
      <c r="G34" s="116"/>
      <c r="H34" s="258" t="s">
        <v>25</v>
      </c>
      <c r="I34" s="258"/>
      <c r="J34" s="258"/>
      <c r="K34" s="100" t="s">
        <v>17</v>
      </c>
      <c r="L34" s="260" t="s">
        <v>79</v>
      </c>
      <c r="M34" s="260"/>
      <c r="N34" s="260"/>
      <c r="O34" s="260"/>
      <c r="P34" s="260"/>
      <c r="Q34" s="260"/>
      <c r="R34" s="260"/>
      <c r="S34" s="260"/>
      <c r="T34" s="260"/>
      <c r="U34" s="260"/>
      <c r="V34" s="260"/>
      <c r="W34" s="260"/>
      <c r="X34" s="260"/>
      <c r="Y34" s="260"/>
      <c r="Z34" s="260"/>
      <c r="AA34" s="260"/>
      <c r="AB34" s="260"/>
      <c r="AC34" s="260"/>
      <c r="AD34" s="260"/>
      <c r="AE34" s="260"/>
      <c r="AF34" s="260"/>
      <c r="AG34" s="100" t="s">
        <v>17</v>
      </c>
      <c r="AH34" s="261" t="s">
        <v>160</v>
      </c>
      <c r="AI34" s="262"/>
      <c r="AJ34" s="125"/>
      <c r="AK34" s="263" t="s">
        <v>143</v>
      </c>
      <c r="AL34" s="262"/>
      <c r="AM34" s="125"/>
      <c r="AN34" s="263" t="s">
        <v>161</v>
      </c>
      <c r="AO34" s="262"/>
      <c r="AP34" s="262"/>
      <c r="AQ34" s="125"/>
      <c r="AR34" s="208" t="s">
        <v>162</v>
      </c>
      <c r="AS34" s="264"/>
      <c r="AT34" s="109" t="s">
        <v>9</v>
      </c>
      <c r="AU34" s="64">
        <v>2</v>
      </c>
      <c r="AV34" s="72" t="s">
        <v>41</v>
      </c>
    </row>
    <row r="35" spans="1:48" ht="19.5" customHeight="1" x14ac:dyDescent="0.4">
      <c r="A35" s="41"/>
      <c r="B35" s="52"/>
      <c r="C35" s="67" t="b">
        <v>0</v>
      </c>
      <c r="D35" s="61" t="s">
        <v>7</v>
      </c>
      <c r="E35" s="112"/>
      <c r="F35" s="259" t="s">
        <v>25</v>
      </c>
      <c r="G35" s="259"/>
      <c r="H35" s="259"/>
      <c r="I35" s="117" t="s">
        <v>17</v>
      </c>
      <c r="J35" s="178" t="s">
        <v>80</v>
      </c>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2"/>
      <c r="AI35" s="172"/>
      <c r="AJ35" s="172"/>
      <c r="AK35" s="172"/>
      <c r="AL35" s="172"/>
      <c r="AM35" s="172"/>
      <c r="AN35" s="172"/>
      <c r="AO35" s="172"/>
      <c r="AP35" s="172"/>
      <c r="AQ35" s="172"/>
      <c r="AR35" s="172"/>
      <c r="AS35" s="173"/>
      <c r="AT35" s="212" t="s">
        <v>9</v>
      </c>
      <c r="AU35" s="64">
        <v>3</v>
      </c>
      <c r="AV35" s="73" t="s">
        <v>49</v>
      </c>
    </row>
    <row r="36" spans="1:48" ht="19.5" customHeight="1" x14ac:dyDescent="0.4">
      <c r="A36" s="42"/>
      <c r="B36" s="43"/>
      <c r="C36" s="15"/>
      <c r="D36" s="51"/>
      <c r="E36" s="53"/>
      <c r="F36" s="53"/>
      <c r="G36" s="53"/>
      <c r="H36" s="4"/>
      <c r="I36" s="118"/>
      <c r="J36" s="254" t="s">
        <v>81</v>
      </c>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5"/>
      <c r="AT36" s="234"/>
      <c r="AU36" s="64">
        <v>4</v>
      </c>
      <c r="AV36" s="73" t="s">
        <v>48</v>
      </c>
    </row>
    <row r="37" spans="1:48" ht="19.5" customHeight="1" x14ac:dyDescent="0.4">
      <c r="A37" s="41">
        <v>4</v>
      </c>
      <c r="B37" s="133" t="s">
        <v>0</v>
      </c>
      <c r="C37" s="156" t="s">
        <v>133</v>
      </c>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8"/>
      <c r="AT37" s="31"/>
      <c r="AV37" s="72">
        <f>C38*2+C39*1+C40*1+C42*1</f>
        <v>0</v>
      </c>
    </row>
    <row r="38" spans="1:48" ht="19.5" customHeight="1" x14ac:dyDescent="0.4">
      <c r="A38" s="41"/>
      <c r="B38" s="133"/>
      <c r="C38" s="67" t="b">
        <v>0</v>
      </c>
      <c r="D38" s="61" t="s">
        <v>7</v>
      </c>
      <c r="E38" s="106"/>
      <c r="F38" s="159" t="s">
        <v>24</v>
      </c>
      <c r="G38" s="159"/>
      <c r="H38" s="16" t="s">
        <v>1</v>
      </c>
      <c r="I38" s="256" t="s">
        <v>82</v>
      </c>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7"/>
      <c r="AT38" s="104" t="s">
        <v>9</v>
      </c>
      <c r="AU38" s="64">
        <v>0</v>
      </c>
      <c r="AV38" s="73" t="s">
        <v>51</v>
      </c>
    </row>
    <row r="39" spans="1:48" ht="19.5" customHeight="1" x14ac:dyDescent="0.4">
      <c r="A39" s="41"/>
      <c r="B39" s="52"/>
      <c r="C39" s="67" t="b">
        <v>0</v>
      </c>
      <c r="D39" s="61" t="s">
        <v>7</v>
      </c>
      <c r="E39" s="241" t="s">
        <v>20</v>
      </c>
      <c r="F39" s="241"/>
      <c r="G39" s="241"/>
      <c r="H39" s="16" t="s">
        <v>1</v>
      </c>
      <c r="I39" s="187" t="s">
        <v>3</v>
      </c>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187"/>
      <c r="AS39" s="188"/>
      <c r="AT39" s="31"/>
      <c r="AU39" s="64">
        <v>1</v>
      </c>
      <c r="AV39" s="72" t="s">
        <v>54</v>
      </c>
    </row>
    <row r="40" spans="1:48" ht="19.5" customHeight="1" x14ac:dyDescent="0.4">
      <c r="A40" s="41"/>
      <c r="B40" s="52"/>
      <c r="C40" s="67" t="b">
        <v>0</v>
      </c>
      <c r="D40" s="35"/>
      <c r="E40" s="95"/>
      <c r="F40" s="61" t="s">
        <v>8</v>
      </c>
      <c r="G40" s="106"/>
      <c r="H40" s="159" t="s">
        <v>24</v>
      </c>
      <c r="I40" s="159"/>
      <c r="J40" s="16" t="s">
        <v>1</v>
      </c>
      <c r="K40" s="178" t="s">
        <v>83</v>
      </c>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9"/>
      <c r="AT40" s="197" t="s">
        <v>9</v>
      </c>
      <c r="AU40" s="64">
        <v>2</v>
      </c>
      <c r="AV40" s="73" t="s">
        <v>149</v>
      </c>
    </row>
    <row r="41" spans="1:48" ht="19.5" customHeight="1" x14ac:dyDescent="0.4">
      <c r="A41" s="41"/>
      <c r="B41" s="52"/>
      <c r="C41" s="35"/>
      <c r="D41" s="35"/>
      <c r="E41" s="95"/>
      <c r="F41" s="62"/>
      <c r="G41" s="88"/>
      <c r="H41" s="88"/>
      <c r="I41" s="88"/>
      <c r="J41" s="88"/>
      <c r="K41" s="235" t="s">
        <v>134</v>
      </c>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7"/>
      <c r="AT41" s="197"/>
      <c r="AU41" s="64">
        <v>3</v>
      </c>
      <c r="AV41" s="73" t="s">
        <v>50</v>
      </c>
    </row>
    <row r="42" spans="1:48" ht="19.5" customHeight="1" x14ac:dyDescent="0.4">
      <c r="A42" s="42"/>
      <c r="B42" s="43"/>
      <c r="C42" s="70" t="b">
        <v>0</v>
      </c>
      <c r="D42" s="15"/>
      <c r="E42" s="5"/>
      <c r="F42" s="51" t="s">
        <v>8</v>
      </c>
      <c r="G42" s="162" t="s">
        <v>20</v>
      </c>
      <c r="H42" s="162"/>
      <c r="I42" s="162"/>
      <c r="J42" s="4" t="s">
        <v>1</v>
      </c>
      <c r="K42" s="238" t="s">
        <v>84</v>
      </c>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9"/>
      <c r="AT42" s="65" t="s">
        <v>9</v>
      </c>
    </row>
    <row r="43" spans="1:48" ht="19.5" customHeight="1" x14ac:dyDescent="0.4">
      <c r="A43" s="41">
        <v>5</v>
      </c>
      <c r="B43" s="132" t="s">
        <v>85</v>
      </c>
      <c r="C43" s="156" t="s">
        <v>86</v>
      </c>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8"/>
      <c r="AT43" s="31"/>
      <c r="AV43" s="77">
        <f>C44*1+C45*1+C47*1+C48*1+IF((C47*1+C48*1)&gt;=2,50,0)+IF(AND((C44*1+C45*1)&gt;=1,(C47*1+C48*1)),100,0)</f>
        <v>0</v>
      </c>
    </row>
    <row r="44" spans="1:48" ht="19.5" customHeight="1" x14ac:dyDescent="0.4">
      <c r="A44" s="41"/>
      <c r="B44" s="133"/>
      <c r="C44" s="67" t="b">
        <v>0</v>
      </c>
      <c r="D44" s="61" t="s">
        <v>7</v>
      </c>
      <c r="E44" s="106"/>
      <c r="F44" s="159" t="s">
        <v>24</v>
      </c>
      <c r="G44" s="159"/>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9"/>
      <c r="AT44" s="104" t="s">
        <v>9</v>
      </c>
      <c r="AU44" s="64">
        <v>0</v>
      </c>
      <c r="AV44" s="73" t="s">
        <v>150</v>
      </c>
    </row>
    <row r="45" spans="1:48" ht="19.5" customHeight="1" x14ac:dyDescent="0.4">
      <c r="A45" s="41"/>
      <c r="B45" s="153"/>
      <c r="C45" s="67" t="b">
        <v>0</v>
      </c>
      <c r="D45" s="60" t="s">
        <v>7</v>
      </c>
      <c r="E45" s="162" t="s">
        <v>20</v>
      </c>
      <c r="F45" s="162"/>
      <c r="G45" s="162"/>
      <c r="H45" s="18" t="s">
        <v>1</v>
      </c>
      <c r="I45" s="163" t="s">
        <v>87</v>
      </c>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4"/>
      <c r="AT45" s="65" t="s">
        <v>9</v>
      </c>
      <c r="AU45" s="64">
        <v>1</v>
      </c>
      <c r="AV45" s="73" t="s">
        <v>43</v>
      </c>
    </row>
    <row r="46" spans="1:48" ht="19.5" customHeight="1" x14ac:dyDescent="0.4">
      <c r="A46" s="44">
        <v>6</v>
      </c>
      <c r="B46" s="165" t="s">
        <v>88</v>
      </c>
      <c r="C46" s="156" t="s">
        <v>89</v>
      </c>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8"/>
      <c r="AT46" s="31"/>
      <c r="AU46" s="64">
        <v>2</v>
      </c>
      <c r="AV46" s="73" t="s">
        <v>135</v>
      </c>
    </row>
    <row r="47" spans="1:48" ht="19.5" customHeight="1" x14ac:dyDescent="0.4">
      <c r="A47" s="41"/>
      <c r="B47" s="166"/>
      <c r="C47" s="67" t="b">
        <v>0</v>
      </c>
      <c r="D47" s="61" t="s">
        <v>7</v>
      </c>
      <c r="E47" s="106"/>
      <c r="F47" s="159" t="s">
        <v>24</v>
      </c>
      <c r="G47" s="159"/>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9"/>
      <c r="AT47" s="104" t="s">
        <v>9</v>
      </c>
      <c r="AU47" s="64">
        <v>3</v>
      </c>
      <c r="AV47" s="73" t="s">
        <v>147</v>
      </c>
    </row>
    <row r="48" spans="1:48" ht="19.5" customHeight="1" x14ac:dyDescent="0.4">
      <c r="A48" s="42"/>
      <c r="B48" s="167"/>
      <c r="C48" s="70" t="b">
        <v>0</v>
      </c>
      <c r="D48" s="60" t="s">
        <v>7</v>
      </c>
      <c r="E48" s="162" t="s">
        <v>20</v>
      </c>
      <c r="F48" s="162"/>
      <c r="G48" s="162"/>
      <c r="H48" s="18" t="s">
        <v>1</v>
      </c>
      <c r="I48" s="163" t="s">
        <v>87</v>
      </c>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4"/>
      <c r="AT48" s="104" t="s">
        <v>9</v>
      </c>
      <c r="AU48" s="64">
        <v>4</v>
      </c>
      <c r="AV48" s="73" t="s">
        <v>151</v>
      </c>
    </row>
    <row r="49" spans="1:48" s="38" customFormat="1" ht="10.5" customHeight="1" x14ac:dyDescent="0.4">
      <c r="A49" s="37"/>
      <c r="B49" s="37"/>
      <c r="C49" s="37"/>
      <c r="D49" s="37"/>
      <c r="E49" s="37"/>
      <c r="F49" s="37"/>
      <c r="G49" s="37"/>
      <c r="H49" s="37"/>
      <c r="I49" s="37"/>
      <c r="J49" s="37"/>
      <c r="K49" s="37"/>
      <c r="L49" s="37"/>
      <c r="M49" s="37"/>
      <c r="N49" s="37"/>
      <c r="O49" s="37"/>
      <c r="P49" s="37"/>
      <c r="Q49" s="37"/>
      <c r="R49" s="37"/>
      <c r="S49" s="37"/>
      <c r="T49" s="37"/>
      <c r="U49" s="37"/>
      <c r="V49" s="227" t="s">
        <v>16</v>
      </c>
      <c r="W49" s="227"/>
      <c r="X49" s="227"/>
      <c r="Y49" s="37"/>
      <c r="Z49" s="37"/>
      <c r="AA49" s="37"/>
      <c r="AB49" s="37"/>
      <c r="AC49" s="37"/>
      <c r="AD49" s="229" t="s">
        <v>168</v>
      </c>
      <c r="AE49" s="229"/>
      <c r="AF49" s="229"/>
      <c r="AG49" s="229"/>
      <c r="AH49" s="229"/>
      <c r="AI49" s="229"/>
      <c r="AJ49" s="229"/>
      <c r="AK49" s="229"/>
      <c r="AL49" s="229"/>
      <c r="AM49" s="229"/>
      <c r="AN49" s="229"/>
      <c r="AO49" s="229"/>
      <c r="AP49" s="229"/>
      <c r="AQ49" s="229"/>
      <c r="AR49" s="229"/>
      <c r="AS49" s="229"/>
      <c r="AT49" s="229"/>
      <c r="AV49" s="74"/>
    </row>
    <row r="50" spans="1:48" ht="9"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228"/>
      <c r="W50" s="228"/>
      <c r="X50" s="228"/>
      <c r="Y50" s="119"/>
      <c r="Z50" s="119"/>
      <c r="AA50" s="119"/>
      <c r="AB50" s="119"/>
      <c r="AC50" s="119"/>
      <c r="AD50" s="230"/>
      <c r="AE50" s="230"/>
      <c r="AF50" s="230"/>
      <c r="AG50" s="230"/>
      <c r="AH50" s="230"/>
      <c r="AI50" s="230"/>
      <c r="AJ50" s="230"/>
      <c r="AK50" s="230"/>
      <c r="AL50" s="230"/>
      <c r="AM50" s="230"/>
      <c r="AN50" s="230"/>
      <c r="AO50" s="230"/>
      <c r="AP50" s="230"/>
      <c r="AQ50" s="230"/>
      <c r="AR50" s="230"/>
      <c r="AS50" s="230"/>
      <c r="AT50" s="230"/>
      <c r="AV50" s="73"/>
    </row>
    <row r="51" spans="1:48" ht="0.75" customHeight="1"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V51" s="72" t="s">
        <v>52</v>
      </c>
    </row>
    <row r="52" spans="1:48" ht="17.25" customHeight="1" x14ac:dyDescent="0.4">
      <c r="A52" s="39" t="s">
        <v>5</v>
      </c>
      <c r="B52" s="40" t="s">
        <v>6</v>
      </c>
      <c r="C52" s="231" t="s">
        <v>11</v>
      </c>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32"/>
      <c r="AT52" s="32" t="s">
        <v>14</v>
      </c>
      <c r="AV52" s="72">
        <f>C54*1+C55*1</f>
        <v>0</v>
      </c>
    </row>
    <row r="53" spans="1:48" s="85" customFormat="1" ht="19.5" customHeight="1" x14ac:dyDescent="0.4">
      <c r="A53" s="44">
        <v>7</v>
      </c>
      <c r="B53" s="154" t="s">
        <v>0</v>
      </c>
      <c r="C53" s="156" t="s">
        <v>90</v>
      </c>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8"/>
      <c r="AT53" s="31"/>
      <c r="AU53" s="85">
        <v>0</v>
      </c>
      <c r="AV53" s="73" t="s">
        <v>136</v>
      </c>
    </row>
    <row r="54" spans="1:48" s="85" customFormat="1" ht="19.5" customHeight="1" x14ac:dyDescent="0.4">
      <c r="A54" s="41"/>
      <c r="B54" s="155"/>
      <c r="C54" s="67" t="b">
        <v>0</v>
      </c>
      <c r="D54" s="61" t="s">
        <v>7</v>
      </c>
      <c r="E54" s="106"/>
      <c r="F54" s="159" t="s">
        <v>24</v>
      </c>
      <c r="G54" s="159"/>
      <c r="H54" s="16" t="s">
        <v>1</v>
      </c>
      <c r="I54" s="160" t="s">
        <v>91</v>
      </c>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1"/>
      <c r="AT54" s="104" t="s">
        <v>9</v>
      </c>
      <c r="AU54" s="85">
        <v>1</v>
      </c>
      <c r="AV54" s="73" t="s">
        <v>137</v>
      </c>
    </row>
    <row r="55" spans="1:48" s="85" customFormat="1" ht="19.5" customHeight="1" x14ac:dyDescent="0.4">
      <c r="A55" s="42"/>
      <c r="B55" s="63"/>
      <c r="C55" s="70" t="b">
        <v>0</v>
      </c>
      <c r="D55" s="60" t="s">
        <v>7</v>
      </c>
      <c r="E55" s="162" t="s">
        <v>20</v>
      </c>
      <c r="F55" s="162"/>
      <c r="G55" s="162"/>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4"/>
      <c r="AT55" s="104" t="s">
        <v>9</v>
      </c>
      <c r="AU55" s="85">
        <v>2</v>
      </c>
      <c r="AV55" s="73" t="s">
        <v>138</v>
      </c>
    </row>
    <row r="56" spans="1:48" ht="18.75" customHeight="1" x14ac:dyDescent="0.4">
      <c r="A56" s="44">
        <v>8</v>
      </c>
      <c r="B56" s="132" t="s">
        <v>0</v>
      </c>
      <c r="C56" s="191" t="s">
        <v>92</v>
      </c>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3"/>
      <c r="AT56" s="56"/>
      <c r="AV56" s="72">
        <f>IF(AND(C58=TRUE,COUNTIF(C59:C71,TRUE)&gt;=1),100,C58*3+C59*1+C61*2+C62*2+C63*2+(C66*1+IF(COUNTA(S66,V66,AA66,AD66)=4,1,0))+(C69*1+IF(COUNTA(P69,S69,X69,AA69)=4,1,0)))</f>
        <v>0</v>
      </c>
    </row>
    <row r="57" spans="1:48" s="85" customFormat="1" ht="18.75" customHeight="1" x14ac:dyDescent="0.4">
      <c r="A57" s="41"/>
      <c r="B57" s="133"/>
      <c r="C57" s="95" t="s">
        <v>93</v>
      </c>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6"/>
      <c r="AT57" s="110"/>
      <c r="AV57" s="72"/>
    </row>
    <row r="58" spans="1:48" ht="18.75" customHeight="1" x14ac:dyDescent="0.4">
      <c r="A58" s="41"/>
      <c r="B58" s="52"/>
      <c r="C58" s="68" t="b">
        <v>0</v>
      </c>
      <c r="D58" s="59" t="s">
        <v>7</v>
      </c>
      <c r="E58" s="106"/>
      <c r="F58" s="159" t="s">
        <v>24</v>
      </c>
      <c r="G58" s="159"/>
      <c r="H58" s="100" t="s">
        <v>1</v>
      </c>
      <c r="I58" s="187" t="s">
        <v>94</v>
      </c>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8"/>
      <c r="AT58" s="104" t="s">
        <v>9</v>
      </c>
      <c r="AU58" s="64">
        <v>0</v>
      </c>
      <c r="AV58" s="73" t="s">
        <v>148</v>
      </c>
    </row>
    <row r="59" spans="1:48" ht="16.5" customHeight="1" x14ac:dyDescent="0.4">
      <c r="A59" s="41"/>
      <c r="B59" s="58"/>
      <c r="C59" s="68" t="b">
        <v>0</v>
      </c>
      <c r="D59" s="61" t="s">
        <v>7</v>
      </c>
      <c r="E59" s="190" t="s">
        <v>20</v>
      </c>
      <c r="F59" s="190"/>
      <c r="G59" s="190"/>
      <c r="H59" s="16" t="s">
        <v>1</v>
      </c>
      <c r="I59" s="194" t="s">
        <v>95</v>
      </c>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6"/>
      <c r="AT59" s="31"/>
      <c r="AU59" s="64">
        <v>1</v>
      </c>
      <c r="AV59" s="72" t="s">
        <v>55</v>
      </c>
    </row>
    <row r="60" spans="1:48" ht="16.5" customHeight="1" x14ac:dyDescent="0.4">
      <c r="A60" s="41"/>
      <c r="B60" s="58"/>
      <c r="C60" s="95"/>
      <c r="D60" s="57"/>
      <c r="E60" s="80"/>
      <c r="F60" s="86"/>
      <c r="G60" s="86"/>
      <c r="H60" s="25"/>
      <c r="I60" s="86"/>
      <c r="J60" s="144" t="s">
        <v>96</v>
      </c>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86"/>
      <c r="AT60" s="31"/>
      <c r="AU60" s="64">
        <v>2</v>
      </c>
      <c r="AV60" s="72" t="s">
        <v>55</v>
      </c>
    </row>
    <row r="61" spans="1:48" ht="18.75" customHeight="1" x14ac:dyDescent="0.4">
      <c r="A61" s="41"/>
      <c r="B61" s="58"/>
      <c r="C61" s="68" t="b">
        <v>0</v>
      </c>
      <c r="D61" s="57"/>
      <c r="E61" s="80"/>
      <c r="F61" s="59" t="s">
        <v>8</v>
      </c>
      <c r="G61" s="106"/>
      <c r="H61" s="233" t="s">
        <v>26</v>
      </c>
      <c r="I61" s="233"/>
      <c r="J61" s="233"/>
      <c r="K61" s="233"/>
      <c r="L61" s="233"/>
      <c r="M61" s="233"/>
      <c r="N61" s="233"/>
      <c r="O61" s="233"/>
      <c r="P61" s="189"/>
      <c r="Q61" s="189"/>
      <c r="R61" s="189"/>
      <c r="S61" s="189"/>
      <c r="T61" s="189"/>
      <c r="U61" s="189"/>
      <c r="V61" s="189"/>
      <c r="W61" s="189"/>
      <c r="X61" s="189"/>
      <c r="Y61" s="189"/>
      <c r="Z61" s="189"/>
      <c r="AA61" s="189"/>
      <c r="AB61" s="189"/>
      <c r="AC61" s="189"/>
      <c r="AD61" s="189"/>
      <c r="AE61" s="106" t="s">
        <v>27</v>
      </c>
      <c r="AF61" s="187"/>
      <c r="AG61" s="187"/>
      <c r="AH61" s="187"/>
      <c r="AI61" s="187"/>
      <c r="AJ61" s="187"/>
      <c r="AK61" s="187"/>
      <c r="AL61" s="187"/>
      <c r="AM61" s="187"/>
      <c r="AN61" s="187"/>
      <c r="AO61" s="187"/>
      <c r="AP61" s="187"/>
      <c r="AQ61" s="187"/>
      <c r="AR61" s="187"/>
      <c r="AS61" s="188"/>
      <c r="AT61" s="98" t="s">
        <v>9</v>
      </c>
      <c r="AU61" s="64">
        <v>3</v>
      </c>
      <c r="AV61" s="73" t="s">
        <v>139</v>
      </c>
    </row>
    <row r="62" spans="1:48" ht="18.75" customHeight="1" x14ac:dyDescent="0.4">
      <c r="A62" s="41"/>
      <c r="B62" s="58"/>
      <c r="C62" s="68" t="b">
        <v>0</v>
      </c>
      <c r="D62" s="35"/>
      <c r="E62" s="95"/>
      <c r="F62" s="59" t="s">
        <v>8</v>
      </c>
      <c r="G62" s="106"/>
      <c r="H62" s="134" t="s">
        <v>97</v>
      </c>
      <c r="I62" s="135"/>
      <c r="J62" s="135"/>
      <c r="K62" s="135"/>
      <c r="L62" s="135"/>
      <c r="M62" s="135"/>
      <c r="N62" s="135"/>
      <c r="O62" s="135"/>
      <c r="P62" s="135"/>
      <c r="Q62" s="135"/>
      <c r="R62" s="135"/>
      <c r="S62" s="135"/>
      <c r="T62" s="135"/>
      <c r="U62" s="135"/>
      <c r="V62" s="135"/>
      <c r="W62" s="135"/>
      <c r="X62" s="135"/>
      <c r="Y62" s="128" t="s">
        <v>1</v>
      </c>
      <c r="Z62" s="130" t="s">
        <v>98</v>
      </c>
      <c r="AA62" s="130"/>
      <c r="AB62" s="129"/>
      <c r="AC62" s="102"/>
      <c r="AD62" s="102"/>
      <c r="AE62" s="102"/>
      <c r="AF62" s="102"/>
      <c r="AG62" s="102"/>
      <c r="AH62" s="102"/>
      <c r="AI62" s="102"/>
      <c r="AJ62" s="102"/>
      <c r="AK62" s="102"/>
      <c r="AL62" s="102"/>
      <c r="AM62" s="102"/>
      <c r="AN62" s="102"/>
      <c r="AO62" s="102"/>
      <c r="AP62" s="102"/>
      <c r="AQ62" s="102"/>
      <c r="AR62" s="102"/>
      <c r="AS62" s="103"/>
      <c r="AT62" s="98" t="s">
        <v>9</v>
      </c>
      <c r="AU62" s="64">
        <v>100</v>
      </c>
      <c r="AV62" s="73" t="s">
        <v>158</v>
      </c>
    </row>
    <row r="63" spans="1:48" ht="18.75" customHeight="1" x14ac:dyDescent="0.4">
      <c r="A63" s="41"/>
      <c r="B63" s="58"/>
      <c r="C63" s="68" t="b">
        <v>0</v>
      </c>
      <c r="D63" s="35"/>
      <c r="E63" s="95"/>
      <c r="F63" s="57" t="s">
        <v>8</v>
      </c>
      <c r="G63" s="49"/>
      <c r="H63" s="136" t="s">
        <v>99</v>
      </c>
      <c r="I63" s="137"/>
      <c r="J63" s="137"/>
      <c r="K63" s="137"/>
      <c r="L63" s="137"/>
      <c r="M63" s="137"/>
      <c r="N63" s="137"/>
      <c r="O63" s="137"/>
      <c r="P63" s="137"/>
      <c r="Q63" s="137"/>
      <c r="R63" s="137"/>
      <c r="S63" s="137"/>
      <c r="T63" s="137"/>
      <c r="U63" s="137"/>
      <c r="V63" s="137"/>
      <c r="W63" s="137"/>
      <c r="X63" s="137"/>
      <c r="Y63" s="137"/>
      <c r="Z63" s="137"/>
      <c r="AA63" s="137"/>
      <c r="AB63" s="137"/>
      <c r="AC63" s="137"/>
      <c r="AD63" s="137"/>
      <c r="AE63" s="90"/>
      <c r="AF63" s="90"/>
      <c r="AG63" s="90"/>
      <c r="AH63" s="90"/>
      <c r="AI63" s="90"/>
      <c r="AJ63" s="90"/>
      <c r="AK63" s="90"/>
      <c r="AL63" s="90"/>
      <c r="AM63" s="90"/>
      <c r="AN63" s="90"/>
      <c r="AO63" s="90"/>
      <c r="AP63" s="90"/>
      <c r="AQ63" s="90"/>
      <c r="AR63" s="90"/>
      <c r="AS63" s="91"/>
      <c r="AT63" s="212" t="s">
        <v>9</v>
      </c>
    </row>
    <row r="64" spans="1:48" ht="18.75" customHeight="1" x14ac:dyDescent="0.4">
      <c r="A64" s="41"/>
      <c r="B64" s="58"/>
      <c r="C64" s="95"/>
      <c r="D64" s="35"/>
      <c r="E64" s="95"/>
      <c r="F64" s="35"/>
      <c r="G64" s="95"/>
      <c r="H64" s="3" t="s">
        <v>1</v>
      </c>
      <c r="I64" s="172" t="s">
        <v>100</v>
      </c>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3"/>
      <c r="AT64" s="213"/>
    </row>
    <row r="65" spans="1:48" ht="18.75" customHeight="1" x14ac:dyDescent="0.4">
      <c r="A65" s="41"/>
      <c r="B65" s="58"/>
      <c r="C65" s="95"/>
      <c r="D65" s="35"/>
      <c r="E65" s="95"/>
      <c r="F65" s="19"/>
      <c r="G65" s="88"/>
      <c r="H65" s="88"/>
      <c r="I65" s="180" t="s">
        <v>101</v>
      </c>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1"/>
      <c r="AT65" s="213"/>
    </row>
    <row r="66" spans="1:48" ht="18.75" customHeight="1" x14ac:dyDescent="0.4">
      <c r="A66" s="41"/>
      <c r="B66" s="58"/>
      <c r="C66" s="68" t="b">
        <v>0</v>
      </c>
      <c r="D66" s="35"/>
      <c r="E66" s="95"/>
      <c r="F66" s="57" t="s">
        <v>8</v>
      </c>
      <c r="G66" s="49"/>
      <c r="H66" s="138" t="s">
        <v>102</v>
      </c>
      <c r="I66" s="138"/>
      <c r="J66" s="138"/>
      <c r="K66" s="138"/>
      <c r="L66" s="138"/>
      <c r="M66" s="138"/>
      <c r="N66" s="138"/>
      <c r="O66" s="138"/>
      <c r="P66" s="138"/>
      <c r="Q66" s="138"/>
      <c r="R66" s="138"/>
      <c r="S66" s="139"/>
      <c r="T66" s="139"/>
      <c r="U66" s="49" t="s">
        <v>28</v>
      </c>
      <c r="V66" s="139"/>
      <c r="W66" s="139"/>
      <c r="X66" s="48" t="s">
        <v>29</v>
      </c>
      <c r="Y66" s="48"/>
      <c r="Z66" s="48"/>
      <c r="AA66" s="139"/>
      <c r="AB66" s="139"/>
      <c r="AC66" s="49" t="s">
        <v>28</v>
      </c>
      <c r="AD66" s="139"/>
      <c r="AE66" s="139"/>
      <c r="AF66" s="48" t="s">
        <v>30</v>
      </c>
      <c r="AG66" s="111"/>
      <c r="AH66" s="111"/>
      <c r="AI66" s="85"/>
      <c r="AJ66" s="90"/>
      <c r="AK66" s="90"/>
      <c r="AL66" s="182"/>
      <c r="AM66" s="182"/>
      <c r="AN66" s="182"/>
      <c r="AO66" s="182"/>
      <c r="AP66" s="182"/>
      <c r="AQ66" s="182"/>
      <c r="AR66" s="182"/>
      <c r="AS66" s="183"/>
      <c r="AT66" s="212" t="s">
        <v>9</v>
      </c>
    </row>
    <row r="67" spans="1:48" ht="18.75" customHeight="1" x14ac:dyDescent="0.4">
      <c r="A67" s="41"/>
      <c r="B67" s="58"/>
      <c r="C67" s="95"/>
      <c r="D67" s="35"/>
      <c r="E67" s="95"/>
      <c r="F67" s="17"/>
      <c r="G67" s="95"/>
      <c r="H67" s="3" t="s">
        <v>1</v>
      </c>
      <c r="I67" s="142" t="s">
        <v>103</v>
      </c>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7"/>
      <c r="AT67" s="213"/>
    </row>
    <row r="68" spans="1:48" ht="18.75" customHeight="1" x14ac:dyDescent="0.4">
      <c r="A68" s="41"/>
      <c r="B68" s="58"/>
      <c r="C68" s="95"/>
      <c r="D68" s="35"/>
      <c r="E68" s="95"/>
      <c r="F68" s="35"/>
      <c r="G68" s="95"/>
      <c r="H68" s="95"/>
      <c r="I68" s="174" t="s">
        <v>104</v>
      </c>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5"/>
      <c r="AT68" s="213"/>
    </row>
    <row r="69" spans="1:48" ht="18.75" customHeight="1" x14ac:dyDescent="0.4">
      <c r="A69" s="41"/>
      <c r="B69" s="58"/>
      <c r="C69" s="68" t="b">
        <v>0</v>
      </c>
      <c r="D69" s="35"/>
      <c r="E69" s="95"/>
      <c r="F69" s="61" t="s">
        <v>8</v>
      </c>
      <c r="G69" s="48"/>
      <c r="H69" s="138" t="s">
        <v>105</v>
      </c>
      <c r="I69" s="138"/>
      <c r="J69" s="138"/>
      <c r="K69" s="138"/>
      <c r="L69" s="138"/>
      <c r="M69" s="138"/>
      <c r="N69" s="138"/>
      <c r="O69" s="138"/>
      <c r="P69" s="139"/>
      <c r="Q69" s="139"/>
      <c r="R69" s="48" t="s">
        <v>28</v>
      </c>
      <c r="S69" s="139"/>
      <c r="T69" s="139"/>
      <c r="U69" s="150" t="s">
        <v>29</v>
      </c>
      <c r="V69" s="150"/>
      <c r="W69" s="150"/>
      <c r="X69" s="139"/>
      <c r="Y69" s="139"/>
      <c r="Z69" s="48" t="s">
        <v>28</v>
      </c>
      <c r="AA69" s="139"/>
      <c r="AB69" s="139"/>
      <c r="AC69" s="150" t="s">
        <v>30</v>
      </c>
      <c r="AD69" s="150"/>
      <c r="AE69" s="150"/>
      <c r="AF69" s="184"/>
      <c r="AG69" s="184"/>
      <c r="AH69" s="184"/>
      <c r="AI69" s="184"/>
      <c r="AJ69" s="184"/>
      <c r="AK69" s="184"/>
      <c r="AL69" s="184"/>
      <c r="AM69" s="184"/>
      <c r="AN69" s="184"/>
      <c r="AO69" s="184"/>
      <c r="AP69" s="184"/>
      <c r="AQ69" s="184"/>
      <c r="AR69" s="184"/>
      <c r="AS69" s="185"/>
      <c r="AT69" s="212" t="s">
        <v>9</v>
      </c>
    </row>
    <row r="70" spans="1:48" ht="18.75" customHeight="1" x14ac:dyDescent="0.4">
      <c r="A70" s="41"/>
      <c r="B70" s="58"/>
      <c r="C70" s="95"/>
      <c r="D70" s="35"/>
      <c r="E70" s="95"/>
      <c r="F70" s="35"/>
      <c r="G70" s="95"/>
      <c r="H70" s="3" t="s">
        <v>1</v>
      </c>
      <c r="I70" s="142" t="s">
        <v>103</v>
      </c>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7"/>
      <c r="AT70" s="213"/>
    </row>
    <row r="71" spans="1:48" ht="18.75" customHeight="1" x14ac:dyDescent="0.4">
      <c r="A71" s="41"/>
      <c r="B71" s="58"/>
      <c r="C71" s="95"/>
      <c r="D71" s="35"/>
      <c r="E71" s="95"/>
      <c r="F71" s="35"/>
      <c r="G71" s="95"/>
      <c r="H71" s="95"/>
      <c r="I71" s="148" t="s">
        <v>104</v>
      </c>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9"/>
      <c r="AT71" s="234"/>
    </row>
    <row r="72" spans="1:48" ht="18.75" customHeight="1" x14ac:dyDescent="0.4">
      <c r="A72" s="131">
        <v>9</v>
      </c>
      <c r="B72" s="132" t="s">
        <v>4</v>
      </c>
      <c r="C72" s="93" t="s">
        <v>106</v>
      </c>
      <c r="D72" s="7"/>
      <c r="E72" s="7"/>
      <c r="F72" s="7"/>
      <c r="G72" s="7"/>
      <c r="H72" s="7"/>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80"/>
      <c r="AR72" s="80"/>
      <c r="AS72" s="55"/>
      <c r="AT72" s="31"/>
      <c r="AV72" s="127">
        <f>C73*1000+IF(C73=TRUE,IF(COUNTA(L73,O73,R73)=3,0,-10000),0)+C75*100+C78*11+C81*11+C84*100+C86*11+C91*10+C92*1+C95*1+C98*1111+IF(AND(C75=TRUE,COUNTIF(C86:C95,TRUE))=TRUE,5000,0)++IF(AND(C84=TRUE,COUNTIF(C78:C81,TRUE))=TRUE,5000,0)</f>
        <v>0</v>
      </c>
    </row>
    <row r="73" spans="1:48" ht="18.75" customHeight="1" x14ac:dyDescent="0.4">
      <c r="A73" s="45"/>
      <c r="B73" s="133"/>
      <c r="C73" s="68" t="b">
        <v>0</v>
      </c>
      <c r="D73" s="61" t="s">
        <v>7</v>
      </c>
      <c r="E73" s="49"/>
      <c r="F73" s="138" t="s">
        <v>34</v>
      </c>
      <c r="G73" s="138"/>
      <c r="H73" s="138"/>
      <c r="I73" s="138"/>
      <c r="J73" s="138"/>
      <c r="K73" s="138"/>
      <c r="L73" s="139"/>
      <c r="M73" s="139"/>
      <c r="N73" s="49" t="s">
        <v>28</v>
      </c>
      <c r="O73" s="139"/>
      <c r="P73" s="139"/>
      <c r="Q73" s="49" t="s">
        <v>31</v>
      </c>
      <c r="R73" s="139"/>
      <c r="S73" s="139"/>
      <c r="T73" s="66" t="s">
        <v>32</v>
      </c>
      <c r="U73" s="95"/>
      <c r="V73" s="95"/>
      <c r="W73" s="95"/>
      <c r="X73" s="95"/>
      <c r="Y73" s="95"/>
      <c r="Z73" s="95"/>
      <c r="AA73" s="95"/>
      <c r="AB73" s="95"/>
      <c r="AC73" s="95"/>
      <c r="AD73" s="95"/>
      <c r="AE73" s="95"/>
      <c r="AF73" s="95"/>
      <c r="AG73" s="95"/>
      <c r="AH73" s="95"/>
      <c r="AI73" s="95"/>
      <c r="AJ73" s="95"/>
      <c r="AK73" s="95"/>
      <c r="AL73" s="95"/>
      <c r="AM73" s="95"/>
      <c r="AN73" s="95"/>
      <c r="AO73" s="95"/>
      <c r="AP73" s="89"/>
      <c r="AQ73" s="90"/>
      <c r="AR73" s="90"/>
      <c r="AS73" s="91"/>
      <c r="AT73" s="31"/>
      <c r="AU73" s="85">
        <v>100000</v>
      </c>
      <c r="AV73" s="72" t="s">
        <v>153</v>
      </c>
    </row>
    <row r="74" spans="1:48" ht="18.75" customHeight="1" x14ac:dyDescent="0.4">
      <c r="A74" s="45"/>
      <c r="B74" s="101"/>
      <c r="C74" s="68"/>
      <c r="D74" s="57"/>
      <c r="E74" s="3" t="s">
        <v>1</v>
      </c>
      <c r="F74" s="180" t="s">
        <v>12</v>
      </c>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c r="AO74" s="180"/>
      <c r="AP74" s="180"/>
      <c r="AQ74" s="180"/>
      <c r="AR74" s="180"/>
      <c r="AS74" s="181"/>
      <c r="AT74" s="31"/>
      <c r="AU74" s="85">
        <v>1111</v>
      </c>
      <c r="AV74" s="72" t="s">
        <v>56</v>
      </c>
    </row>
    <row r="75" spans="1:48" ht="16.5" customHeight="1" x14ac:dyDescent="0.4">
      <c r="A75" s="45"/>
      <c r="B75" s="52"/>
      <c r="C75" s="68" t="b">
        <v>0</v>
      </c>
      <c r="D75" s="35"/>
      <c r="E75" s="95"/>
      <c r="F75" s="61" t="s">
        <v>8</v>
      </c>
      <c r="G75" s="48"/>
      <c r="H75" s="48" t="s">
        <v>33</v>
      </c>
      <c r="I75" s="48"/>
      <c r="J75" s="16" t="s">
        <v>1</v>
      </c>
      <c r="K75" s="178" t="s">
        <v>107</v>
      </c>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9"/>
      <c r="AT75" s="31"/>
      <c r="AU75" s="85">
        <v>1110</v>
      </c>
      <c r="AV75" s="72" t="s">
        <v>152</v>
      </c>
    </row>
    <row r="76" spans="1:48" ht="16.5" customHeight="1" x14ac:dyDescent="0.4">
      <c r="A76" s="45"/>
      <c r="B76" s="52"/>
      <c r="C76" s="68"/>
      <c r="D76" s="35"/>
      <c r="E76" s="95"/>
      <c r="F76" s="35"/>
      <c r="G76" s="95"/>
      <c r="H76" s="95"/>
      <c r="I76" s="95"/>
      <c r="J76" s="95"/>
      <c r="K76" s="172" t="s">
        <v>108</v>
      </c>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3"/>
      <c r="AT76" s="31"/>
      <c r="AU76" s="85">
        <v>0</v>
      </c>
      <c r="AV76" s="72" t="s">
        <v>139</v>
      </c>
    </row>
    <row r="77" spans="1:48" ht="16.5" customHeight="1" x14ac:dyDescent="0.4">
      <c r="A77" s="45"/>
      <c r="B77" s="52"/>
      <c r="C77" s="68"/>
      <c r="D77" s="35"/>
      <c r="E77" s="95"/>
      <c r="F77" s="35"/>
      <c r="G77" s="95"/>
      <c r="H77" s="95"/>
      <c r="I77" s="95"/>
      <c r="J77" s="95"/>
      <c r="K77" s="180" t="s">
        <v>109</v>
      </c>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1"/>
      <c r="AT77" s="31"/>
      <c r="AU77" s="85">
        <v>-1</v>
      </c>
      <c r="AV77" s="72" t="s">
        <v>157</v>
      </c>
    </row>
    <row r="78" spans="1:48" ht="18.75" customHeight="1" x14ac:dyDescent="0.4">
      <c r="A78" s="45"/>
      <c r="B78" s="52"/>
      <c r="C78" s="68" t="b">
        <v>0</v>
      </c>
      <c r="D78" s="35"/>
      <c r="E78" s="95"/>
      <c r="F78" s="35"/>
      <c r="G78" s="95"/>
      <c r="H78" s="95"/>
      <c r="I78" s="61" t="s">
        <v>1</v>
      </c>
      <c r="J78" s="48"/>
      <c r="K78" s="138" t="s">
        <v>24</v>
      </c>
      <c r="L78" s="138"/>
      <c r="M78" s="16" t="s">
        <v>1</v>
      </c>
      <c r="N78" s="89" t="s">
        <v>110</v>
      </c>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0"/>
      <c r="AR78" s="80"/>
      <c r="AS78" s="55"/>
      <c r="AT78" s="197" t="s">
        <v>9</v>
      </c>
    </row>
    <row r="79" spans="1:48" ht="18.75" customHeight="1" x14ac:dyDescent="0.4">
      <c r="A79" s="45"/>
      <c r="B79" s="52"/>
      <c r="C79" s="68"/>
      <c r="D79" s="35"/>
      <c r="E79" s="95"/>
      <c r="F79" s="35"/>
      <c r="G79" s="95"/>
      <c r="H79" s="95"/>
      <c r="I79" s="35"/>
      <c r="J79" s="95"/>
      <c r="K79" s="95"/>
      <c r="L79" s="95"/>
      <c r="M79" s="95"/>
      <c r="N79" s="140" t="s">
        <v>111</v>
      </c>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1"/>
      <c r="AT79" s="197"/>
      <c r="AV79" s="73"/>
    </row>
    <row r="80" spans="1:48" ht="18.75" customHeight="1" x14ac:dyDescent="0.4">
      <c r="A80" s="45"/>
      <c r="B80" s="52"/>
      <c r="C80" s="68"/>
      <c r="D80" s="35"/>
      <c r="E80" s="95"/>
      <c r="F80" s="35"/>
      <c r="G80" s="95"/>
      <c r="H80" s="95"/>
      <c r="I80" s="35"/>
      <c r="J80" s="95"/>
      <c r="K80" s="95"/>
      <c r="L80" s="95"/>
      <c r="M80" s="95"/>
      <c r="N80" s="121" t="s">
        <v>112</v>
      </c>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80"/>
      <c r="AR80" s="80"/>
      <c r="AS80" s="55"/>
      <c r="AT80" s="197"/>
      <c r="AV80" s="73"/>
    </row>
    <row r="81" spans="1:48" ht="18.75" customHeight="1" x14ac:dyDescent="0.4">
      <c r="A81" s="45"/>
      <c r="B81" s="52"/>
      <c r="C81" s="68" t="b">
        <v>0</v>
      </c>
      <c r="D81" s="35"/>
      <c r="E81" s="95"/>
      <c r="F81" s="35"/>
      <c r="G81" s="95"/>
      <c r="H81" s="95"/>
      <c r="I81" s="61" t="s">
        <v>1</v>
      </c>
      <c r="J81" s="241" t="s">
        <v>20</v>
      </c>
      <c r="K81" s="241"/>
      <c r="L81" s="241"/>
      <c r="M81" s="16" t="s">
        <v>1</v>
      </c>
      <c r="N81" s="33" t="s">
        <v>113</v>
      </c>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90"/>
      <c r="AR81" s="90"/>
      <c r="AS81" s="91"/>
      <c r="AT81" s="212" t="s">
        <v>35</v>
      </c>
    </row>
    <row r="82" spans="1:48" s="85" customFormat="1" ht="18.75" customHeight="1" x14ac:dyDescent="0.4">
      <c r="A82" s="45"/>
      <c r="B82" s="52"/>
      <c r="C82" s="68"/>
      <c r="D82" s="35"/>
      <c r="E82" s="95"/>
      <c r="F82" s="35"/>
      <c r="G82" s="95"/>
      <c r="H82" s="95"/>
      <c r="I82" s="57"/>
      <c r="J82" s="122"/>
      <c r="K82" s="122"/>
      <c r="L82" s="122"/>
      <c r="M82" s="3"/>
      <c r="N82" s="142" t="s">
        <v>115</v>
      </c>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43"/>
      <c r="AT82" s="213"/>
      <c r="AV82" s="72"/>
    </row>
    <row r="83" spans="1:48" ht="18.75" customHeight="1" x14ac:dyDescent="0.4">
      <c r="A83" s="45"/>
      <c r="B83" s="52"/>
      <c r="C83" s="68"/>
      <c r="D83" s="35"/>
      <c r="E83" s="95"/>
      <c r="F83" s="35"/>
      <c r="G83" s="95"/>
      <c r="H83" s="95"/>
      <c r="I83" s="34"/>
      <c r="J83" s="86"/>
      <c r="K83" s="86"/>
      <c r="L83" s="86"/>
      <c r="M83" s="25"/>
      <c r="N83" s="88" t="s">
        <v>114</v>
      </c>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6"/>
      <c r="AR83" s="86"/>
      <c r="AS83" s="87"/>
      <c r="AT83" s="226"/>
    </row>
    <row r="84" spans="1:48" ht="16.5" customHeight="1" x14ac:dyDescent="0.4">
      <c r="A84" s="45"/>
      <c r="B84" s="52"/>
      <c r="C84" s="68" t="b">
        <v>0</v>
      </c>
      <c r="D84" s="35"/>
      <c r="E84" s="95"/>
      <c r="F84" s="61" t="s">
        <v>8</v>
      </c>
      <c r="G84" s="48"/>
      <c r="H84" s="48" t="s">
        <v>53</v>
      </c>
      <c r="I84" s="48"/>
      <c r="J84" s="16" t="s">
        <v>1</v>
      </c>
      <c r="K84" s="178" t="s">
        <v>116</v>
      </c>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c r="AI84" s="178"/>
      <c r="AJ84" s="178"/>
      <c r="AK84" s="178"/>
      <c r="AL84" s="178"/>
      <c r="AM84" s="178"/>
      <c r="AN84" s="178"/>
      <c r="AO84" s="178"/>
      <c r="AP84" s="178"/>
      <c r="AQ84" s="178"/>
      <c r="AR84" s="178"/>
      <c r="AS84" s="179"/>
      <c r="AT84" s="31"/>
    </row>
    <row r="85" spans="1:48" ht="16.5" customHeight="1" x14ac:dyDescent="0.4">
      <c r="A85" s="45"/>
      <c r="B85" s="52"/>
      <c r="C85" s="68"/>
      <c r="D85" s="35"/>
      <c r="E85" s="95"/>
      <c r="F85" s="17"/>
      <c r="G85" s="95"/>
      <c r="H85" s="95"/>
      <c r="I85" s="95"/>
      <c r="J85" s="95"/>
      <c r="K85" s="180" t="s">
        <v>117</v>
      </c>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c r="AN85" s="180"/>
      <c r="AO85" s="180"/>
      <c r="AP85" s="180"/>
      <c r="AQ85" s="180"/>
      <c r="AR85" s="180"/>
      <c r="AS85" s="181"/>
      <c r="AT85" s="31"/>
    </row>
    <row r="86" spans="1:48" ht="18.75" customHeight="1" x14ac:dyDescent="0.4">
      <c r="A86" s="45"/>
      <c r="B86" s="52"/>
      <c r="C86" s="68" t="b">
        <v>0</v>
      </c>
      <c r="D86" s="35"/>
      <c r="E86" s="95"/>
      <c r="F86" s="17"/>
      <c r="G86" s="95"/>
      <c r="H86" s="95"/>
      <c r="I86" s="61" t="s">
        <v>1</v>
      </c>
      <c r="J86" s="48"/>
      <c r="K86" s="138" t="s">
        <v>24</v>
      </c>
      <c r="L86" s="138"/>
      <c r="M86" s="16" t="s">
        <v>1</v>
      </c>
      <c r="N86" s="182" t="s">
        <v>13</v>
      </c>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182"/>
      <c r="AL86" s="182"/>
      <c r="AM86" s="182"/>
      <c r="AN86" s="182"/>
      <c r="AO86" s="182"/>
      <c r="AP86" s="182"/>
      <c r="AQ86" s="182"/>
      <c r="AR86" s="182"/>
      <c r="AS86" s="183"/>
      <c r="AT86" s="212" t="s">
        <v>9</v>
      </c>
    </row>
    <row r="87" spans="1:48" ht="16.5" customHeight="1" x14ac:dyDescent="0.4">
      <c r="A87" s="45"/>
      <c r="B87" s="52"/>
      <c r="C87" s="68"/>
      <c r="D87" s="35"/>
      <c r="E87" s="95"/>
      <c r="F87" s="17"/>
      <c r="G87" s="95"/>
      <c r="H87" s="95"/>
      <c r="I87" s="35"/>
      <c r="J87" s="95"/>
      <c r="K87" s="95"/>
      <c r="L87" s="95"/>
      <c r="M87" s="95"/>
      <c r="N87" s="244" t="s">
        <v>118</v>
      </c>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5"/>
      <c r="AT87" s="213"/>
    </row>
    <row r="88" spans="1:48" ht="16.5" customHeight="1" x14ac:dyDescent="0.4">
      <c r="A88" s="45"/>
      <c r="B88" s="52"/>
      <c r="C88" s="68"/>
      <c r="D88" s="35"/>
      <c r="E88" s="95"/>
      <c r="F88" s="17"/>
      <c r="G88" s="95"/>
      <c r="H88" s="95"/>
      <c r="I88" s="35"/>
      <c r="J88" s="95"/>
      <c r="K88" s="95"/>
      <c r="L88" s="95"/>
      <c r="M88" s="95"/>
      <c r="N88" s="244" t="s">
        <v>155</v>
      </c>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7"/>
      <c r="AT88" s="213"/>
    </row>
    <row r="89" spans="1:48" ht="16.5" customHeight="1" x14ac:dyDescent="0.4">
      <c r="A89" s="45"/>
      <c r="B89" s="52"/>
      <c r="C89" s="68"/>
      <c r="D89" s="35"/>
      <c r="E89" s="95"/>
      <c r="F89" s="17"/>
      <c r="G89" s="95"/>
      <c r="H89" s="95"/>
      <c r="I89" s="35"/>
      <c r="J89" s="95"/>
      <c r="K89" s="95"/>
      <c r="L89" s="95"/>
      <c r="M89" s="95"/>
      <c r="N89" s="248" t="s">
        <v>154</v>
      </c>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248"/>
      <c r="AN89" s="248"/>
      <c r="AO89" s="248"/>
      <c r="AP89" s="248"/>
      <c r="AQ89" s="248"/>
      <c r="AR89" s="248"/>
      <c r="AS89" s="249"/>
      <c r="AT89" s="213"/>
    </row>
    <row r="90" spans="1:48" ht="16.5" customHeight="1" x14ac:dyDescent="0.4">
      <c r="A90" s="45"/>
      <c r="B90" s="52"/>
      <c r="C90" s="68"/>
      <c r="D90" s="35"/>
      <c r="E90" s="95"/>
      <c r="F90" s="17"/>
      <c r="G90" s="95"/>
      <c r="H90" s="95"/>
      <c r="I90" s="35"/>
      <c r="J90" s="95"/>
      <c r="K90" s="95"/>
      <c r="L90" s="95"/>
      <c r="M90" s="95"/>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1"/>
      <c r="AT90" s="226"/>
    </row>
    <row r="91" spans="1:48" ht="18.75" customHeight="1" x14ac:dyDescent="0.4">
      <c r="A91" s="45"/>
      <c r="B91" s="52"/>
      <c r="C91" s="68" t="b">
        <v>0</v>
      </c>
      <c r="D91" s="35"/>
      <c r="E91" s="95"/>
      <c r="F91" s="35"/>
      <c r="G91" s="95"/>
      <c r="H91" s="95"/>
      <c r="I91" s="26" t="s">
        <v>1</v>
      </c>
      <c r="J91" s="241" t="s">
        <v>20</v>
      </c>
      <c r="K91" s="241"/>
      <c r="L91" s="241"/>
      <c r="M91" s="27" t="s">
        <v>1</v>
      </c>
      <c r="N91" s="242" t="s">
        <v>119</v>
      </c>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242"/>
      <c r="AP91" s="242"/>
      <c r="AQ91" s="242"/>
      <c r="AR91" s="242"/>
      <c r="AS91" s="243"/>
      <c r="AT91" s="31"/>
    </row>
    <row r="92" spans="1:48" ht="18.75" customHeight="1" x14ac:dyDescent="0.4">
      <c r="A92" s="45"/>
      <c r="B92" s="52"/>
      <c r="C92" s="68" t="b">
        <v>0</v>
      </c>
      <c r="D92" s="35"/>
      <c r="E92" s="95"/>
      <c r="F92" s="35"/>
      <c r="G92" s="95"/>
      <c r="H92" s="95"/>
      <c r="I92" s="28"/>
      <c r="J92" s="80"/>
      <c r="K92" s="80"/>
      <c r="L92" s="80"/>
      <c r="M92" s="26" t="s">
        <v>1</v>
      </c>
      <c r="N92" s="48"/>
      <c r="O92" s="138" t="s">
        <v>24</v>
      </c>
      <c r="P92" s="138"/>
      <c r="Q92" s="27" t="s">
        <v>1</v>
      </c>
      <c r="R92" s="252" t="s">
        <v>113</v>
      </c>
      <c r="S92" s="252"/>
      <c r="T92" s="252"/>
      <c r="U92" s="252"/>
      <c r="V92" s="252"/>
      <c r="W92" s="252"/>
      <c r="X92" s="252"/>
      <c r="Y92" s="252"/>
      <c r="Z92" s="252"/>
      <c r="AA92" s="252"/>
      <c r="AB92" s="252"/>
      <c r="AC92" s="252"/>
      <c r="AD92" s="252"/>
      <c r="AE92" s="252"/>
      <c r="AF92" s="252"/>
      <c r="AG92" s="252"/>
      <c r="AH92" s="252"/>
      <c r="AI92" s="252"/>
      <c r="AJ92" s="252"/>
      <c r="AK92" s="252"/>
      <c r="AL92" s="252"/>
      <c r="AM92" s="252"/>
      <c r="AN92" s="252"/>
      <c r="AO92" s="252"/>
      <c r="AP92" s="252"/>
      <c r="AQ92" s="252"/>
      <c r="AR92" s="252"/>
      <c r="AS92" s="253"/>
      <c r="AT92" s="104" t="s">
        <v>9</v>
      </c>
    </row>
    <row r="93" spans="1:48" s="85" customFormat="1" ht="18.75" customHeight="1" x14ac:dyDescent="0.4">
      <c r="A93" s="45"/>
      <c r="B93" s="52"/>
      <c r="C93" s="68"/>
      <c r="D93" s="35"/>
      <c r="E93" s="95"/>
      <c r="F93" s="35"/>
      <c r="G93" s="95"/>
      <c r="H93" s="95"/>
      <c r="I93" s="28"/>
      <c r="J93" s="80"/>
      <c r="K93" s="80"/>
      <c r="L93" s="80"/>
      <c r="M93" s="29"/>
      <c r="N93" s="142" t="s">
        <v>120</v>
      </c>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43"/>
      <c r="AT93" s="98"/>
      <c r="AV93" s="72"/>
    </row>
    <row r="94" spans="1:48" s="85" customFormat="1" ht="18.75" customHeight="1" x14ac:dyDescent="0.4">
      <c r="A94" s="45"/>
      <c r="B94" s="52"/>
      <c r="C94" s="68"/>
      <c r="D94" s="35"/>
      <c r="E94" s="95"/>
      <c r="F94" s="35"/>
      <c r="G94" s="95"/>
      <c r="H94" s="95"/>
      <c r="I94" s="28"/>
      <c r="J94" s="80"/>
      <c r="K94" s="80"/>
      <c r="L94" s="80"/>
      <c r="M94" s="29"/>
      <c r="N94" s="144" t="s">
        <v>121</v>
      </c>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c r="AS94" s="146"/>
      <c r="AT94" s="98"/>
      <c r="AV94" s="72"/>
    </row>
    <row r="95" spans="1:48" ht="18.75" customHeight="1" x14ac:dyDescent="0.4">
      <c r="A95" s="45"/>
      <c r="B95" s="52"/>
      <c r="C95" s="68" t="b">
        <v>0</v>
      </c>
      <c r="D95" s="35"/>
      <c r="E95" s="95"/>
      <c r="F95" s="35"/>
      <c r="G95" s="95"/>
      <c r="H95" s="95"/>
      <c r="I95" s="28"/>
      <c r="J95" s="80"/>
      <c r="K95" s="80"/>
      <c r="L95" s="80"/>
      <c r="M95" s="26" t="s">
        <v>1</v>
      </c>
      <c r="N95" s="241" t="s">
        <v>20</v>
      </c>
      <c r="O95" s="241"/>
      <c r="P95" s="241"/>
      <c r="Q95" s="27" t="s">
        <v>1</v>
      </c>
      <c r="R95" s="184" t="s">
        <v>122</v>
      </c>
      <c r="S95" s="184"/>
      <c r="T95" s="184"/>
      <c r="U95" s="184"/>
      <c r="V95" s="184"/>
      <c r="W95" s="184"/>
      <c r="X95" s="184"/>
      <c r="Y95" s="184"/>
      <c r="Z95" s="184"/>
      <c r="AA95" s="184"/>
      <c r="AB95" s="184"/>
      <c r="AC95" s="184"/>
      <c r="AD95" s="184"/>
      <c r="AE95" s="184"/>
      <c r="AF95" s="184"/>
      <c r="AG95" s="184"/>
      <c r="AH95" s="184"/>
      <c r="AI95" s="184"/>
      <c r="AJ95" s="184"/>
      <c r="AK95" s="184"/>
      <c r="AL95" s="184"/>
      <c r="AM95" s="184"/>
      <c r="AN95" s="184"/>
      <c r="AO95" s="184"/>
      <c r="AP95" s="184"/>
      <c r="AQ95" s="184"/>
      <c r="AR95" s="184"/>
      <c r="AS95" s="185"/>
      <c r="AT95" s="212" t="s">
        <v>9</v>
      </c>
    </row>
    <row r="96" spans="1:48" ht="18.75" customHeight="1" x14ac:dyDescent="0.4">
      <c r="A96" s="45"/>
      <c r="B96" s="52"/>
      <c r="C96" s="68"/>
      <c r="D96" s="57"/>
      <c r="E96" s="95"/>
      <c r="F96" s="35"/>
      <c r="G96" s="3"/>
      <c r="H96" s="95"/>
      <c r="I96" s="28"/>
      <c r="J96" s="80"/>
      <c r="K96" s="80"/>
      <c r="L96" s="80"/>
      <c r="M96" s="29"/>
      <c r="N96" s="80"/>
      <c r="O96" s="80"/>
      <c r="P96" s="80"/>
      <c r="Q96" s="23"/>
      <c r="R96" s="142" t="s">
        <v>123</v>
      </c>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7"/>
      <c r="AT96" s="213"/>
    </row>
    <row r="97" spans="1:51" ht="18.75" customHeight="1" x14ac:dyDescent="0.4">
      <c r="A97" s="45"/>
      <c r="B97" s="52"/>
      <c r="C97" s="68"/>
      <c r="D97" s="57"/>
      <c r="E97" s="95"/>
      <c r="F97" s="35"/>
      <c r="G97" s="3"/>
      <c r="H97" s="95"/>
      <c r="I97" s="28"/>
      <c r="J97" s="80"/>
      <c r="K97" s="80"/>
      <c r="L97" s="80"/>
      <c r="M97" s="29"/>
      <c r="N97" s="80"/>
      <c r="O97" s="80"/>
      <c r="P97" s="80"/>
      <c r="Q97" s="23"/>
      <c r="R97" s="174" t="s">
        <v>124</v>
      </c>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5"/>
      <c r="AT97" s="213"/>
    </row>
    <row r="98" spans="1:51" ht="18.75" customHeight="1" thickBot="1" x14ac:dyDescent="0.45">
      <c r="A98" s="46"/>
      <c r="B98" s="47"/>
      <c r="C98" s="78" t="b">
        <v>0</v>
      </c>
      <c r="D98" s="21" t="s">
        <v>7</v>
      </c>
      <c r="E98" s="241" t="s">
        <v>20</v>
      </c>
      <c r="F98" s="241"/>
      <c r="G98" s="241"/>
      <c r="H98" s="22" t="s">
        <v>1</v>
      </c>
      <c r="I98" s="176" t="s">
        <v>125</v>
      </c>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P98" s="176"/>
      <c r="AQ98" s="176"/>
      <c r="AR98" s="176"/>
      <c r="AS98" s="177"/>
      <c r="AT98" s="99" t="s">
        <v>9</v>
      </c>
    </row>
    <row r="99" spans="1:51" ht="18" customHeight="1" x14ac:dyDescent="0.4">
      <c r="A99" s="8"/>
      <c r="B99" s="9" t="s">
        <v>126</v>
      </c>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36"/>
      <c r="AS99" s="11"/>
      <c r="AV99" s="72">
        <f>IF(COUNTA(H102,K102,N102,Z102)=4,2,IF(COUNTA(H102,K102,N102,Z102)&gt;0,1,0))</f>
        <v>0</v>
      </c>
    </row>
    <row r="100" spans="1:51" ht="18" customHeight="1" x14ac:dyDescent="0.4">
      <c r="A100" s="10"/>
      <c r="B100" s="36" t="s">
        <v>127</v>
      </c>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S100" s="11"/>
      <c r="AU100" s="64" t="str">
        <f>0&amp;0</f>
        <v>00</v>
      </c>
      <c r="AV100" s="73" t="s">
        <v>139</v>
      </c>
      <c r="AX100" s="64" t="str">
        <f>5&amp;0</f>
        <v>50</v>
      </c>
      <c r="AY100" s="64" t="s">
        <v>58</v>
      </c>
    </row>
    <row r="101" spans="1:51" ht="20.25" customHeight="1" x14ac:dyDescent="0.4">
      <c r="A101" s="10"/>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S101" s="11"/>
      <c r="AU101" s="64" t="str">
        <f>0&amp;1</f>
        <v>01</v>
      </c>
      <c r="AV101" s="72" t="s">
        <v>57</v>
      </c>
      <c r="AX101" s="64" t="str">
        <f>5&amp;1</f>
        <v>51</v>
      </c>
      <c r="AY101" s="72" t="s">
        <v>57</v>
      </c>
    </row>
    <row r="102" spans="1:51" ht="18" customHeight="1" x14ac:dyDescent="0.4">
      <c r="A102" s="10"/>
      <c r="B102" s="36"/>
      <c r="C102" s="36"/>
      <c r="D102" s="36"/>
      <c r="E102" s="36"/>
      <c r="F102" s="170" t="s">
        <v>18</v>
      </c>
      <c r="G102" s="170"/>
      <c r="H102" s="171"/>
      <c r="I102" s="171"/>
      <c r="J102" s="36" t="s">
        <v>36</v>
      </c>
      <c r="K102" s="171"/>
      <c r="L102" s="171"/>
      <c r="M102" s="36" t="s">
        <v>37</v>
      </c>
      <c r="N102" s="171"/>
      <c r="O102" s="171"/>
      <c r="P102" s="36" t="s">
        <v>38</v>
      </c>
      <c r="Q102" s="36"/>
      <c r="R102" s="151" t="s">
        <v>128</v>
      </c>
      <c r="S102" s="151"/>
      <c r="T102" s="151"/>
      <c r="U102" s="151"/>
      <c r="V102" s="151"/>
      <c r="W102" s="151"/>
      <c r="X102" s="151"/>
      <c r="Y102" s="151"/>
      <c r="Z102" s="152"/>
      <c r="AA102" s="152"/>
      <c r="AB102" s="152"/>
      <c r="AC102" s="152"/>
      <c r="AD102" s="152"/>
      <c r="AE102" s="152"/>
      <c r="AF102" s="152"/>
      <c r="AG102" s="152"/>
      <c r="AH102" s="152"/>
      <c r="AI102" s="152"/>
      <c r="AJ102" s="152"/>
      <c r="AK102" s="152"/>
      <c r="AL102" s="152"/>
      <c r="AM102" s="152"/>
      <c r="AN102" s="152"/>
      <c r="AO102" s="152"/>
      <c r="AP102" s="152"/>
      <c r="AQ102" s="152"/>
      <c r="AR102" s="152"/>
      <c r="AS102" s="11"/>
      <c r="AU102" s="64" t="str">
        <f>0&amp;2</f>
        <v>02</v>
      </c>
      <c r="AV102" s="72" t="s">
        <v>60</v>
      </c>
      <c r="AX102" s="64" t="str">
        <f>5&amp;2</f>
        <v>52</v>
      </c>
      <c r="AY102" s="64" t="s">
        <v>59</v>
      </c>
    </row>
    <row r="103" spans="1:51" ht="3" customHeight="1" x14ac:dyDescent="0.4">
      <c r="A103" s="10"/>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S103" s="11"/>
    </row>
    <row r="104" spans="1:51" ht="4.5" customHeight="1" thickBot="1" x14ac:dyDescent="0.45">
      <c r="A104" s="12"/>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4"/>
    </row>
    <row r="105" spans="1:51" ht="12.75" customHeight="1" x14ac:dyDescent="0.15">
      <c r="A105" s="240" t="s">
        <v>10</v>
      </c>
      <c r="B105" s="240"/>
      <c r="C105" s="240"/>
      <c r="D105" s="240"/>
      <c r="E105" s="240"/>
      <c r="F105" s="240"/>
      <c r="G105" s="240"/>
      <c r="H105" s="240"/>
      <c r="I105" s="240"/>
      <c r="J105" s="240"/>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240"/>
      <c r="AP105" s="240"/>
      <c r="AQ105" s="240"/>
      <c r="AR105" s="240"/>
      <c r="AS105" s="240"/>
    </row>
    <row r="106" spans="1:51" ht="16.5" customHeigh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row>
  </sheetData>
  <sheetProtection algorithmName="SHA-512" hashValue="w4LW+iLX9bRA130VegGlfsG9Mxx87eHSe7jhmooPap+gKjKzq2jaQD1m7NLoiqclnmsTski1oFdXs8QhCTwZrA==" saltValue="AU40JWw2gH6SqbkAZg4vOg==" spinCount="100000" sheet="1" objects="1" scenarios="1"/>
  <mergeCells count="170">
    <mergeCell ref="K14:AS14"/>
    <mergeCell ref="K15:AS15"/>
    <mergeCell ref="C16:AS16"/>
    <mergeCell ref="C17:AS17"/>
    <mergeCell ref="C29:AS29"/>
    <mergeCell ref="K27:AS27"/>
    <mergeCell ref="J26:AS26"/>
    <mergeCell ref="J24:AS24"/>
    <mergeCell ref="I23:AS23"/>
    <mergeCell ref="K21:AS21"/>
    <mergeCell ref="K22:AS22"/>
    <mergeCell ref="I19:AS19"/>
    <mergeCell ref="I20:AS20"/>
    <mergeCell ref="AG28:AS28"/>
    <mergeCell ref="G14:I14"/>
    <mergeCell ref="AT35:AT36"/>
    <mergeCell ref="I32:AS32"/>
    <mergeCell ref="C37:AS37"/>
    <mergeCell ref="J35:AS35"/>
    <mergeCell ref="J36:AS36"/>
    <mergeCell ref="I38:AS38"/>
    <mergeCell ref="I39:AS39"/>
    <mergeCell ref="K40:AS40"/>
    <mergeCell ref="F38:G38"/>
    <mergeCell ref="E39:G39"/>
    <mergeCell ref="H40:I40"/>
    <mergeCell ref="H33:I33"/>
    <mergeCell ref="H34:J34"/>
    <mergeCell ref="F35:H35"/>
    <mergeCell ref="J33:AS33"/>
    <mergeCell ref="L34:AF34"/>
    <mergeCell ref="AH34:AI34"/>
    <mergeCell ref="AK34:AL34"/>
    <mergeCell ref="AN34:AP34"/>
    <mergeCell ref="AR34:AS34"/>
    <mergeCell ref="A105:AS105"/>
    <mergeCell ref="B72:B73"/>
    <mergeCell ref="F73:K73"/>
    <mergeCell ref="L73:M73"/>
    <mergeCell ref="O73:P73"/>
    <mergeCell ref="R73:S73"/>
    <mergeCell ref="K78:L78"/>
    <mergeCell ref="J91:L91"/>
    <mergeCell ref="O92:P92"/>
    <mergeCell ref="N95:P95"/>
    <mergeCell ref="E98:G98"/>
    <mergeCell ref="K86:L86"/>
    <mergeCell ref="J81:L81"/>
    <mergeCell ref="F74:AS74"/>
    <mergeCell ref="K75:AS75"/>
    <mergeCell ref="K76:AS76"/>
    <mergeCell ref="K77:AS77"/>
    <mergeCell ref="N91:AS91"/>
    <mergeCell ref="N87:AS87"/>
    <mergeCell ref="N88:AS88"/>
    <mergeCell ref="N89:AS89"/>
    <mergeCell ref="N90:AS90"/>
    <mergeCell ref="R92:AS92"/>
    <mergeCell ref="R95:AS95"/>
    <mergeCell ref="AT78:AT80"/>
    <mergeCell ref="AT81:AT83"/>
    <mergeCell ref="AT86:AT90"/>
    <mergeCell ref="AT95:AT97"/>
    <mergeCell ref="B37:B38"/>
    <mergeCell ref="AT40:AT41"/>
    <mergeCell ref="V49:X50"/>
    <mergeCell ref="AD49:AT50"/>
    <mergeCell ref="C52:AS52"/>
    <mergeCell ref="AT63:AT65"/>
    <mergeCell ref="AT66:AT68"/>
    <mergeCell ref="G42:I42"/>
    <mergeCell ref="F44:G44"/>
    <mergeCell ref="E45:G45"/>
    <mergeCell ref="H61:O61"/>
    <mergeCell ref="V66:W66"/>
    <mergeCell ref="AD66:AE66"/>
    <mergeCell ref="AT69:AT71"/>
    <mergeCell ref="I65:AS65"/>
    <mergeCell ref="AL66:AS66"/>
    <mergeCell ref="I67:AS67"/>
    <mergeCell ref="I68:AS68"/>
    <mergeCell ref="K41:AS41"/>
    <mergeCell ref="K42:AS42"/>
    <mergeCell ref="AD2:AT2"/>
    <mergeCell ref="C4:AS4"/>
    <mergeCell ref="B5:B6"/>
    <mergeCell ref="AT11:AT13"/>
    <mergeCell ref="E7:G7"/>
    <mergeCell ref="G9:I9"/>
    <mergeCell ref="I6:AS6"/>
    <mergeCell ref="I7:AS7"/>
    <mergeCell ref="K8:AS8"/>
    <mergeCell ref="K9:AS9"/>
    <mergeCell ref="I10:AS10"/>
    <mergeCell ref="K11:AS11"/>
    <mergeCell ref="K12:AS12"/>
    <mergeCell ref="K13:AS13"/>
    <mergeCell ref="A3:AT3"/>
    <mergeCell ref="A2:AB2"/>
    <mergeCell ref="B16:B17"/>
    <mergeCell ref="AT19:AT22"/>
    <mergeCell ref="AT23:AT27"/>
    <mergeCell ref="E23:G23"/>
    <mergeCell ref="C18:AS18"/>
    <mergeCell ref="C30:AS30"/>
    <mergeCell ref="C31:AS31"/>
    <mergeCell ref="L25:P25"/>
    <mergeCell ref="R25:V25"/>
    <mergeCell ref="X25:AC25"/>
    <mergeCell ref="AD25:AE25"/>
    <mergeCell ref="AN25:AS25"/>
    <mergeCell ref="AL25:AM25"/>
    <mergeCell ref="B29:B30"/>
    <mergeCell ref="C43:AS43"/>
    <mergeCell ref="H44:AS44"/>
    <mergeCell ref="I45:AS45"/>
    <mergeCell ref="J60:AS60"/>
    <mergeCell ref="AF61:AS61"/>
    <mergeCell ref="P61:AD61"/>
    <mergeCell ref="F47:G47"/>
    <mergeCell ref="E48:G48"/>
    <mergeCell ref="F58:G58"/>
    <mergeCell ref="E59:G59"/>
    <mergeCell ref="C46:AS46"/>
    <mergeCell ref="C56:AS56"/>
    <mergeCell ref="I58:AS58"/>
    <mergeCell ref="I59:AS59"/>
    <mergeCell ref="R102:Y102"/>
    <mergeCell ref="Z102:AR102"/>
    <mergeCell ref="B43:B45"/>
    <mergeCell ref="B53:B54"/>
    <mergeCell ref="C53:AS53"/>
    <mergeCell ref="F54:G54"/>
    <mergeCell ref="I54:AS54"/>
    <mergeCell ref="E55:G55"/>
    <mergeCell ref="H55:AS55"/>
    <mergeCell ref="B46:B48"/>
    <mergeCell ref="H47:AS47"/>
    <mergeCell ref="I48:AS48"/>
    <mergeCell ref="F102:G102"/>
    <mergeCell ref="H102:I102"/>
    <mergeCell ref="K102:L102"/>
    <mergeCell ref="N102:O102"/>
    <mergeCell ref="I64:AS64"/>
    <mergeCell ref="R96:AS96"/>
    <mergeCell ref="R97:AS97"/>
    <mergeCell ref="I98:AS98"/>
    <mergeCell ref="K84:AS84"/>
    <mergeCell ref="K85:AS85"/>
    <mergeCell ref="N86:AS86"/>
    <mergeCell ref="AF69:AS69"/>
    <mergeCell ref="B56:B57"/>
    <mergeCell ref="H62:X62"/>
    <mergeCell ref="H63:AD63"/>
    <mergeCell ref="H66:R66"/>
    <mergeCell ref="S66:T66"/>
    <mergeCell ref="N79:AS79"/>
    <mergeCell ref="N82:AS82"/>
    <mergeCell ref="N93:AS93"/>
    <mergeCell ref="N94:AS94"/>
    <mergeCell ref="AA69:AB69"/>
    <mergeCell ref="I70:AS70"/>
    <mergeCell ref="I71:AS71"/>
    <mergeCell ref="H69:O69"/>
    <mergeCell ref="P69:Q69"/>
    <mergeCell ref="S69:T69"/>
    <mergeCell ref="U69:W69"/>
    <mergeCell ref="X69:Y69"/>
    <mergeCell ref="AC69:AE69"/>
    <mergeCell ref="AA66:AB66"/>
  </mergeCells>
  <phoneticPr fontId="1"/>
  <conditionalFormatting sqref="V66 AA66 AD66 S66">
    <cfRule type="expression" dxfId="21" priority="34">
      <formula>IF(AND($C$66=TRUE,S66=""),TRUE,FALSE)</formula>
    </cfRule>
  </conditionalFormatting>
  <conditionalFormatting sqref="P69 S69 X69 AA69">
    <cfRule type="expression" dxfId="20" priority="33">
      <formula>IF(AND($C$69=TRUE,P69=""),TRUE,FALSE)</formula>
    </cfRule>
  </conditionalFormatting>
  <conditionalFormatting sqref="L73 O73 R73">
    <cfRule type="expression" dxfId="19" priority="30">
      <formula>IF(AND($C$73=TRUE,L73=""),TRUE,FALSE)</formula>
    </cfRule>
  </conditionalFormatting>
  <conditionalFormatting sqref="C5:AS5 C6:C15">
    <cfRule type="expression" dxfId="18" priority="29">
      <formula>IF(AND($C$6=FALSE,$C$7=FALSE,$C$10=FALSE),TRUE,FALSE)</formula>
    </cfRule>
  </conditionalFormatting>
  <conditionalFormatting sqref="I7 E8:E9">
    <cfRule type="expression" dxfId="17" priority="28">
      <formula>IF(AND($C$7=TRUE,$C$8=FALSE,$C$9=FALSE),TRUE,FALSE)</formula>
    </cfRule>
  </conditionalFormatting>
  <conditionalFormatting sqref="C29:AS29 C30:C36">
    <cfRule type="expression" dxfId="16" priority="25">
      <formula>IF(AND($C$32=FALSE,$C$35=FALSE),TRUE,FALSE)</formula>
    </cfRule>
  </conditionalFormatting>
  <conditionalFormatting sqref="I32:AS32 D33:E34">
    <cfRule type="expression" dxfId="15" priority="24">
      <formula>IF(AND($C$32=TRUE,$C$33=FALSE,$C$34=FALSE),TRUE,FALSE)</formula>
    </cfRule>
  </conditionalFormatting>
  <conditionalFormatting sqref="C37:AS37 C38:C42">
    <cfRule type="expression" dxfId="14" priority="22">
      <formula>IF(AND($C$38=FALSE,$C$39=FALSE),TRUE,FALSE)</formula>
    </cfRule>
  </conditionalFormatting>
  <conditionalFormatting sqref="I39:AS39 E40:E42">
    <cfRule type="expression" dxfId="13" priority="21">
      <formula>IF(AND($C$39=TRUE,$C$40=FALSE,$C$42=FALSE),TRUE,FALSE)</formula>
    </cfRule>
  </conditionalFormatting>
  <conditionalFormatting sqref="C43 C44:C45 C46 C47 C47:C48">
    <cfRule type="expression" dxfId="12" priority="18">
      <formula>IF(AND($C$44=FALSE,$C$45=FALSE,$C$47=FALSE,$C$48=FALSE),TRUE,FALSE)</formula>
    </cfRule>
  </conditionalFormatting>
  <conditionalFormatting sqref="C56:AS57 C58:C71">
    <cfRule type="expression" dxfId="11" priority="15">
      <formula>IF(AND($C$58=FALSE,$C$59=FALSE),TRUE,FALSE)</formula>
    </cfRule>
  </conditionalFormatting>
  <conditionalFormatting sqref="H102 K102 N102 Z102">
    <cfRule type="expression" dxfId="10" priority="12">
      <formula>IF(H102="",TRUE,FALSE)</formula>
    </cfRule>
  </conditionalFormatting>
  <conditionalFormatting sqref="K84:AS85 H86:H97">
    <cfRule type="expression" dxfId="9" priority="6">
      <formula>IF(AND($C$84=TRUE,$C$86&lt;&gt;TRUE,$C$91&lt;&gt;TRUE),TRUE,FALSE)</formula>
    </cfRule>
  </conditionalFormatting>
  <conditionalFormatting sqref="N91:AS91 L92:L97">
    <cfRule type="expression" dxfId="8" priority="5">
      <formula>IF(AND($C$91=TRUE,$C$92&lt;&gt;TRUE,$C$9&lt;&gt;TRUE),TRUE,FALSE)</formula>
    </cfRule>
  </conditionalFormatting>
  <conditionalFormatting sqref="I10:AS10 E11:E15">
    <cfRule type="expression" dxfId="7" priority="53">
      <formula>IF(AND($C$10=TRUE,$C$11=FALSE,$C$14=FALSE,$C$15=FALSE),TRUE,FALSE)</formula>
    </cfRule>
  </conditionalFormatting>
  <conditionalFormatting sqref="C16:AS17 C18:C28">
    <cfRule type="expression" dxfId="6" priority="91">
      <formula>IF(AND($C$19=FALSE,$C$23=FALSE,$C$28=FALSE),TRUE,FALSE)</formula>
    </cfRule>
  </conditionalFormatting>
  <conditionalFormatting sqref="C53:AS53 C54:C55">
    <cfRule type="expression" dxfId="5" priority="3">
      <formula>IF(AND($C$54=FALSE,$C$55=FALSE),TRUE,FALSE)</formula>
    </cfRule>
  </conditionalFormatting>
  <conditionalFormatting sqref="F74:AS74 E75:E97">
    <cfRule type="expression" dxfId="4" priority="98">
      <formula>IF(AND($C$73=TRUE,$C$75&lt;&gt;TRUE,$C$84&lt;&gt;TRUE),TRUE,FALSE)</formula>
    </cfRule>
  </conditionalFormatting>
  <conditionalFormatting sqref="K75:AS77 H78:H83">
    <cfRule type="expression" dxfId="3" priority="101">
      <formula>IF(AND($C$75=TRUE,$C$78&lt;&gt;TRUE,$C$81&lt;&gt;TRUE),TRUE,FALSE)</formula>
    </cfRule>
  </conditionalFormatting>
  <conditionalFormatting sqref="I59:AS59 E60:E71">
    <cfRule type="expression" dxfId="2" priority="106">
      <formula>IF(AND($C$59=TRUE,$C$61=FALSE,$C$62=FALSE,$C$63=FALSE,$C$66=FALSE,$C$69=FALSE,#REF!=FALSE),TRUE,FALSE)</formula>
    </cfRule>
  </conditionalFormatting>
  <conditionalFormatting sqref="I23:AS23 Q25 W25 AD25 AL25">
    <cfRule type="expression" dxfId="1" priority="2">
      <formula>IF(AND($C$23=TRUE,OR(SUBTOTAL(109,$Q$25,$W$25)=0,SUBTOTAL(109,$AD$25,$AL$25)=0)),TRUE,FALSE)</formula>
    </cfRule>
  </conditionalFormatting>
  <conditionalFormatting sqref="AJ34 AM34 AQ34">
    <cfRule type="expression" dxfId="0" priority="1">
      <formula>IF(AND($C$34=TRUE,AJ34=""),TRUE,FALSE)</formula>
    </cfRule>
  </conditionalFormatting>
  <dataValidations count="3">
    <dataValidation type="list" allowBlank="1" showInputMessage="1" showErrorMessage="1" sqref="H102:I102">
      <formula1>"4,5,6"</formula1>
    </dataValidation>
    <dataValidation type="list" allowBlank="1" showInputMessage="1" showErrorMessage="1" sqref="K102:L102">
      <formula1>"1,2,3,4,5,6,7,8,9,10,11,12"</formula1>
    </dataValidation>
    <dataValidation type="list" allowBlank="1" showInputMessage="1" showErrorMessage="1" sqref="N102:O102">
      <formula1>"1,2,3,4,5,6,7,8,9,10,11,12,13,14,15,16,17,18,19,20,21,22,23,24,25,26,27,28,29,30,31"</formula1>
    </dataValidation>
  </dataValidations>
  <printOptions horizontalCentered="1"/>
  <pageMargins left="0" right="0" top="0.15748031496062992" bottom="0.11811023622047245" header="0" footer="7.874015748031496E-2"/>
  <pageSetup paperSize="9" scale="85" orientation="portrait" r:id="rId1"/>
  <rowBreaks count="1" manualBreakCount="1">
    <brk id="50"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123825</xdr:colOff>
                    <xdr:row>5</xdr:row>
                    <xdr:rowOff>38100</xdr:rowOff>
                  </from>
                  <to>
                    <xdr:col>4</xdr:col>
                    <xdr:colOff>142875</xdr:colOff>
                    <xdr:row>5</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123825</xdr:colOff>
                    <xdr:row>6</xdr:row>
                    <xdr:rowOff>28575</xdr:rowOff>
                  </from>
                  <to>
                    <xdr:col>5</xdr:col>
                    <xdr:colOff>38100</xdr:colOff>
                    <xdr:row>6</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133350</xdr:colOff>
                    <xdr:row>7</xdr:row>
                    <xdr:rowOff>28575</xdr:rowOff>
                  </from>
                  <to>
                    <xdr:col>6</xdr:col>
                    <xdr:colOff>152400</xdr:colOff>
                    <xdr:row>7</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123825</xdr:colOff>
                    <xdr:row>8</xdr:row>
                    <xdr:rowOff>28575</xdr:rowOff>
                  </from>
                  <to>
                    <xdr:col>7</xdr:col>
                    <xdr:colOff>38100</xdr:colOff>
                    <xdr:row>8</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123825</xdr:colOff>
                    <xdr:row>9</xdr:row>
                    <xdr:rowOff>38100</xdr:rowOff>
                  </from>
                  <to>
                    <xdr:col>4</xdr:col>
                    <xdr:colOff>142875</xdr:colOff>
                    <xdr:row>9</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123825</xdr:colOff>
                    <xdr:row>10</xdr:row>
                    <xdr:rowOff>38100</xdr:rowOff>
                  </from>
                  <to>
                    <xdr:col>6</xdr:col>
                    <xdr:colOff>142875</xdr:colOff>
                    <xdr:row>10</xdr:row>
                    <xdr:rowOff>228600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123825</xdr:colOff>
                    <xdr:row>13</xdr:row>
                    <xdr:rowOff>28575</xdr:rowOff>
                  </from>
                  <to>
                    <xdr:col>7</xdr:col>
                    <xdr:colOff>38100</xdr:colOff>
                    <xdr:row>13</xdr:row>
                    <xdr:rowOff>219075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123825</xdr:colOff>
                    <xdr:row>14</xdr:row>
                    <xdr:rowOff>38100</xdr:rowOff>
                  </from>
                  <to>
                    <xdr:col>6</xdr:col>
                    <xdr:colOff>142875</xdr:colOff>
                    <xdr:row>14</xdr:row>
                    <xdr:rowOff>228600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133350</xdr:colOff>
                    <xdr:row>18</xdr:row>
                    <xdr:rowOff>28575</xdr:rowOff>
                  </from>
                  <to>
                    <xdr:col>4</xdr:col>
                    <xdr:colOff>152400</xdr:colOff>
                    <xdr:row>18</xdr:row>
                    <xdr:rowOff>219075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123825</xdr:colOff>
                    <xdr:row>22</xdr:row>
                    <xdr:rowOff>28575</xdr:rowOff>
                  </from>
                  <to>
                    <xdr:col>5</xdr:col>
                    <xdr:colOff>38100</xdr:colOff>
                    <xdr:row>22</xdr:row>
                    <xdr:rowOff>219075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3</xdr:col>
                    <xdr:colOff>123825</xdr:colOff>
                    <xdr:row>27</xdr:row>
                    <xdr:rowOff>38100</xdr:rowOff>
                  </from>
                  <to>
                    <xdr:col>4</xdr:col>
                    <xdr:colOff>142875</xdr:colOff>
                    <xdr:row>27</xdr:row>
                    <xdr:rowOff>228600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3</xdr:col>
                    <xdr:colOff>133350</xdr:colOff>
                    <xdr:row>31</xdr:row>
                    <xdr:rowOff>28575</xdr:rowOff>
                  </from>
                  <to>
                    <xdr:col>4</xdr:col>
                    <xdr:colOff>152400</xdr:colOff>
                    <xdr:row>31</xdr:row>
                    <xdr:rowOff>219075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xdr:col>
                    <xdr:colOff>133350</xdr:colOff>
                    <xdr:row>32</xdr:row>
                    <xdr:rowOff>28575</xdr:rowOff>
                  </from>
                  <to>
                    <xdr:col>6</xdr:col>
                    <xdr:colOff>152400</xdr:colOff>
                    <xdr:row>32</xdr:row>
                    <xdr:rowOff>219075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123825</xdr:colOff>
                    <xdr:row>33</xdr:row>
                    <xdr:rowOff>28575</xdr:rowOff>
                  </from>
                  <to>
                    <xdr:col>7</xdr:col>
                    <xdr:colOff>47625</xdr:colOff>
                    <xdr:row>33</xdr:row>
                    <xdr:rowOff>219075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3</xdr:col>
                    <xdr:colOff>123825</xdr:colOff>
                    <xdr:row>34</xdr:row>
                    <xdr:rowOff>28575</xdr:rowOff>
                  </from>
                  <to>
                    <xdr:col>5</xdr:col>
                    <xdr:colOff>47625</xdr:colOff>
                    <xdr:row>34</xdr:row>
                    <xdr:rowOff>219075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xdr:col>
                    <xdr:colOff>123825</xdr:colOff>
                    <xdr:row>38</xdr:row>
                    <xdr:rowOff>28575</xdr:rowOff>
                  </from>
                  <to>
                    <xdr:col>5</xdr:col>
                    <xdr:colOff>38100</xdr:colOff>
                    <xdr:row>38</xdr:row>
                    <xdr:rowOff>219075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5</xdr:col>
                    <xdr:colOff>133350</xdr:colOff>
                    <xdr:row>39</xdr:row>
                    <xdr:rowOff>28575</xdr:rowOff>
                  </from>
                  <to>
                    <xdr:col>6</xdr:col>
                    <xdr:colOff>152400</xdr:colOff>
                    <xdr:row>39</xdr:row>
                    <xdr:rowOff>219075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133350</xdr:colOff>
                    <xdr:row>37</xdr:row>
                    <xdr:rowOff>28575</xdr:rowOff>
                  </from>
                  <to>
                    <xdr:col>4</xdr:col>
                    <xdr:colOff>152400</xdr:colOff>
                    <xdr:row>37</xdr:row>
                    <xdr:rowOff>219075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5</xdr:col>
                    <xdr:colOff>123825</xdr:colOff>
                    <xdr:row>41</xdr:row>
                    <xdr:rowOff>28575</xdr:rowOff>
                  </from>
                  <to>
                    <xdr:col>7</xdr:col>
                    <xdr:colOff>38100</xdr:colOff>
                    <xdr:row>41</xdr:row>
                    <xdr:rowOff>219075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3</xdr:col>
                    <xdr:colOff>133350</xdr:colOff>
                    <xdr:row>43</xdr:row>
                    <xdr:rowOff>28575</xdr:rowOff>
                  </from>
                  <to>
                    <xdr:col>4</xdr:col>
                    <xdr:colOff>152400</xdr:colOff>
                    <xdr:row>43</xdr:row>
                    <xdr:rowOff>219075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xdr:col>
                    <xdr:colOff>123825</xdr:colOff>
                    <xdr:row>44</xdr:row>
                    <xdr:rowOff>28575</xdr:rowOff>
                  </from>
                  <to>
                    <xdr:col>5</xdr:col>
                    <xdr:colOff>38100</xdr:colOff>
                    <xdr:row>44</xdr:row>
                    <xdr:rowOff>219075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3</xdr:col>
                    <xdr:colOff>133350</xdr:colOff>
                    <xdr:row>46</xdr:row>
                    <xdr:rowOff>28575</xdr:rowOff>
                  </from>
                  <to>
                    <xdr:col>4</xdr:col>
                    <xdr:colOff>152400</xdr:colOff>
                    <xdr:row>46</xdr:row>
                    <xdr:rowOff>219075</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3</xdr:col>
                    <xdr:colOff>123825</xdr:colOff>
                    <xdr:row>47</xdr:row>
                    <xdr:rowOff>28575</xdr:rowOff>
                  </from>
                  <to>
                    <xdr:col>5</xdr:col>
                    <xdr:colOff>38100</xdr:colOff>
                    <xdr:row>47</xdr:row>
                    <xdr:rowOff>219075</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3</xdr:col>
                    <xdr:colOff>123825</xdr:colOff>
                    <xdr:row>57</xdr:row>
                    <xdr:rowOff>28575</xdr:rowOff>
                  </from>
                  <to>
                    <xdr:col>4</xdr:col>
                    <xdr:colOff>142875</xdr:colOff>
                    <xdr:row>57</xdr:row>
                    <xdr:rowOff>219075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3</xdr:col>
                    <xdr:colOff>123825</xdr:colOff>
                    <xdr:row>58</xdr:row>
                    <xdr:rowOff>28575</xdr:rowOff>
                  </from>
                  <to>
                    <xdr:col>5</xdr:col>
                    <xdr:colOff>38100</xdr:colOff>
                    <xdr:row>59</xdr:row>
                    <xdr:rowOff>9525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5</xdr:col>
                    <xdr:colOff>123825</xdr:colOff>
                    <xdr:row>60</xdr:row>
                    <xdr:rowOff>38100</xdr:rowOff>
                  </from>
                  <to>
                    <xdr:col>6</xdr:col>
                    <xdr:colOff>142875</xdr:colOff>
                    <xdr:row>60</xdr:row>
                    <xdr:rowOff>228600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5</xdr:col>
                    <xdr:colOff>123825</xdr:colOff>
                    <xdr:row>61</xdr:row>
                    <xdr:rowOff>28575</xdr:rowOff>
                  </from>
                  <to>
                    <xdr:col>6</xdr:col>
                    <xdr:colOff>142875</xdr:colOff>
                    <xdr:row>61</xdr:row>
                    <xdr:rowOff>219075</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5</xdr:col>
                    <xdr:colOff>123825</xdr:colOff>
                    <xdr:row>62</xdr:row>
                    <xdr:rowOff>28575</xdr:rowOff>
                  </from>
                  <to>
                    <xdr:col>6</xdr:col>
                    <xdr:colOff>142875</xdr:colOff>
                    <xdr:row>62</xdr:row>
                    <xdr:rowOff>219075</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5</xdr:col>
                    <xdr:colOff>123825</xdr:colOff>
                    <xdr:row>65</xdr:row>
                    <xdr:rowOff>28575</xdr:rowOff>
                  </from>
                  <to>
                    <xdr:col>6</xdr:col>
                    <xdr:colOff>142875</xdr:colOff>
                    <xdr:row>65</xdr:row>
                    <xdr:rowOff>219075</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5</xdr:col>
                    <xdr:colOff>123825</xdr:colOff>
                    <xdr:row>68</xdr:row>
                    <xdr:rowOff>28575</xdr:rowOff>
                  </from>
                  <to>
                    <xdr:col>6</xdr:col>
                    <xdr:colOff>142875</xdr:colOff>
                    <xdr:row>68</xdr:row>
                    <xdr:rowOff>219075</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3</xdr:col>
                    <xdr:colOff>133350</xdr:colOff>
                    <xdr:row>72</xdr:row>
                    <xdr:rowOff>28575</xdr:rowOff>
                  </from>
                  <to>
                    <xdr:col>4</xdr:col>
                    <xdr:colOff>152400</xdr:colOff>
                    <xdr:row>72</xdr:row>
                    <xdr:rowOff>219075</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5</xdr:col>
                    <xdr:colOff>123825</xdr:colOff>
                    <xdr:row>74</xdr:row>
                    <xdr:rowOff>28575</xdr:rowOff>
                  </from>
                  <to>
                    <xdr:col>6</xdr:col>
                    <xdr:colOff>142875</xdr:colOff>
                    <xdr:row>75</xdr:row>
                    <xdr:rowOff>9525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8</xdr:col>
                    <xdr:colOff>123825</xdr:colOff>
                    <xdr:row>77</xdr:row>
                    <xdr:rowOff>28575</xdr:rowOff>
                  </from>
                  <to>
                    <xdr:col>9</xdr:col>
                    <xdr:colOff>142875</xdr:colOff>
                    <xdr:row>77</xdr:row>
                    <xdr:rowOff>219075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8</xdr:col>
                    <xdr:colOff>123825</xdr:colOff>
                    <xdr:row>90</xdr:row>
                    <xdr:rowOff>28575</xdr:rowOff>
                  </from>
                  <to>
                    <xdr:col>10</xdr:col>
                    <xdr:colOff>38100</xdr:colOff>
                    <xdr:row>90</xdr:row>
                    <xdr:rowOff>219075</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12</xdr:col>
                    <xdr:colOff>123825</xdr:colOff>
                    <xdr:row>91</xdr:row>
                    <xdr:rowOff>28575</xdr:rowOff>
                  </from>
                  <to>
                    <xdr:col>13</xdr:col>
                    <xdr:colOff>142875</xdr:colOff>
                    <xdr:row>91</xdr:row>
                    <xdr:rowOff>219075</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12</xdr:col>
                    <xdr:colOff>123825</xdr:colOff>
                    <xdr:row>94</xdr:row>
                    <xdr:rowOff>28575</xdr:rowOff>
                  </from>
                  <to>
                    <xdr:col>14</xdr:col>
                    <xdr:colOff>38100</xdr:colOff>
                    <xdr:row>94</xdr:row>
                    <xdr:rowOff>219075</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3</xdr:col>
                    <xdr:colOff>123825</xdr:colOff>
                    <xdr:row>97</xdr:row>
                    <xdr:rowOff>28575</xdr:rowOff>
                  </from>
                  <to>
                    <xdr:col>5</xdr:col>
                    <xdr:colOff>38100</xdr:colOff>
                    <xdr:row>97</xdr:row>
                    <xdr:rowOff>219075</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5</xdr:col>
                    <xdr:colOff>123825</xdr:colOff>
                    <xdr:row>83</xdr:row>
                    <xdr:rowOff>28575</xdr:rowOff>
                  </from>
                  <to>
                    <xdr:col>6</xdr:col>
                    <xdr:colOff>142875</xdr:colOff>
                    <xdr:row>84</xdr:row>
                    <xdr:rowOff>9525</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8</xdr:col>
                    <xdr:colOff>123825</xdr:colOff>
                    <xdr:row>85</xdr:row>
                    <xdr:rowOff>28575</xdr:rowOff>
                  </from>
                  <to>
                    <xdr:col>9</xdr:col>
                    <xdr:colOff>142875</xdr:colOff>
                    <xdr:row>85</xdr:row>
                    <xdr:rowOff>219075</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8</xdr:col>
                    <xdr:colOff>123825</xdr:colOff>
                    <xdr:row>80</xdr:row>
                    <xdr:rowOff>28575</xdr:rowOff>
                  </from>
                  <to>
                    <xdr:col>10</xdr:col>
                    <xdr:colOff>38100</xdr:colOff>
                    <xdr:row>80</xdr:row>
                    <xdr:rowOff>219075</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3</xdr:col>
                    <xdr:colOff>133350</xdr:colOff>
                    <xdr:row>53</xdr:row>
                    <xdr:rowOff>28575</xdr:rowOff>
                  </from>
                  <to>
                    <xdr:col>4</xdr:col>
                    <xdr:colOff>152400</xdr:colOff>
                    <xdr:row>53</xdr:row>
                    <xdr:rowOff>219075</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3</xdr:col>
                    <xdr:colOff>123825</xdr:colOff>
                    <xdr:row>54</xdr:row>
                    <xdr:rowOff>28575</xdr:rowOff>
                  </from>
                  <to>
                    <xdr:col>5</xdr:col>
                    <xdr:colOff>38100</xdr:colOff>
                    <xdr:row>54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就労要件での申込みにかかる確認票</vt:lpstr>
      <vt:lpstr>就労要件での申込みにかかる確認票!Print_Area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2024-07-09T05:40:22Z</dcterms:modified>
</cp:coreProperties>
</file>